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Opérations immobilières\OIP\DR04 IDF Gif_sur_yvette\Extension IDRIS\2. TVX\1. PLACE\1.DCE\DCE 1\Pièces contractuelles\1. Lot 1\"/>
    </mc:Choice>
  </mc:AlternateContent>
  <xr:revisionPtr revIDLastSave="0" documentId="13_ncr:1_{DD6C09CE-1172-4F73-94FE-0774D61E23D1}" xr6:coauthVersionLast="36" xr6:coauthVersionMax="47" xr10:uidLastSave="{00000000-0000-0000-0000-000000000000}"/>
  <bookViews>
    <workbookView xWindow="57480" yWindow="-120" windowWidth="29040" windowHeight="15720" activeTab="2" xr2:uid="{00000000-000D-0000-FFFF-FFFF00000000}"/>
  </bookViews>
  <sheets>
    <sheet name="Feuille de garde" sheetId="2" r:id="rId1"/>
    <sheet name="DPGF" sheetId="3" r:id="rId2"/>
    <sheet name="BdP Lot 1 GOE - CM" sheetId="9" r:id="rId3"/>
  </sheets>
  <externalReferences>
    <externalReference r:id="rId4"/>
  </externalReferences>
  <definedNames>
    <definedName name="_Toc160618833" localSheetId="2">'BdP Lot 1 GOE - CM'!#REF!</definedName>
    <definedName name="_Toc160618844" localSheetId="2">'BdP Lot 1 GOE - CM'!#REF!</definedName>
    <definedName name="_Toc322614901" localSheetId="2">'BdP Lot 1 GOE - CM'!#REF!</definedName>
    <definedName name="_xlnm.Print_Titles" localSheetId="2">'BdP Lot 1 GOE - CM'!$1:$6</definedName>
    <definedName name="réf_Affaire">DPGF!#REF!</definedName>
    <definedName name="réf_Client1" localSheetId="2">DPGF!$X$9</definedName>
    <definedName name="réf_Client1">DPGF!$X$9</definedName>
    <definedName name="réf_Client2">DPGF!$X$15</definedName>
    <definedName name="réf_Client3">DPGF!$X$17</definedName>
    <definedName name="réf_Date" localSheetId="2">DPGF!#REF!</definedName>
    <definedName name="réf_Date">DPGF!#REF!</definedName>
    <definedName name="réf_date1">'[1]Fiche d''identification'!$AN$42</definedName>
    <definedName name="réf_Référence" localSheetId="2">DPGF!#REF!</definedName>
    <definedName name="réf_Référence">DPGF!#REF!</definedName>
    <definedName name="réf_Référence1">'[1]Fiche d''identification'!$AN$44</definedName>
    <definedName name="réf_Titre1" localSheetId="2">DPGF!$X$22</definedName>
    <definedName name="réf_Titre1">DPGF!$X$22</definedName>
    <definedName name="réf_Titre2" localSheetId="2">DPGF!$X$28</definedName>
    <definedName name="réf_Titre2">DPGF!$X$28</definedName>
    <definedName name="réf_Titre3" localSheetId="2">DPGF!$X$32</definedName>
    <definedName name="réf_Titre3">DPGF!$X$32</definedName>
    <definedName name="T_TD18040_8E___28_06_19" localSheetId="1">#REF!</definedName>
    <definedName name="tetete">'[1]Fiche d''identification'!$X$28</definedName>
    <definedName name="_xlnm.Print_Area" localSheetId="2">'BdP Lot 1 GOE - CM'!$A$1:$G$119</definedName>
    <definedName name="_xlnm.Print_Area" localSheetId="1">DPGF!$A$1:$BE$44</definedName>
    <definedName name="_xlnm.Print_Area" localSheetId="0">'Feuille de garde'!$A$1:$BI$83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4" i="9" l="1"/>
  <c r="G116" i="9" l="1"/>
  <c r="G44" i="9" l="1"/>
  <c r="G3" i="9"/>
  <c r="G76" i="9" l="1"/>
  <c r="G75" i="9"/>
  <c r="G74" i="9"/>
  <c r="G73" i="9"/>
  <c r="G72" i="9"/>
  <c r="G12" i="9"/>
  <c r="G104" i="9" l="1"/>
  <c r="G67" i="9" l="1"/>
  <c r="G16" i="9"/>
  <c r="G64" i="9"/>
  <c r="G84" i="9"/>
  <c r="G102" i="9"/>
  <c r="G42" i="9"/>
  <c r="G59" i="9"/>
  <c r="G68" i="9" l="1"/>
  <c r="G69" i="9" l="1"/>
  <c r="C1" i="9" l="1"/>
  <c r="G36" i="9" l="1"/>
  <c r="G37" i="9"/>
  <c r="G38" i="9"/>
  <c r="G39" i="9"/>
  <c r="G53" i="9"/>
  <c r="G50" i="9" l="1"/>
  <c r="G54" i="9"/>
  <c r="G107" i="9"/>
  <c r="G88" i="9"/>
  <c r="AQ75" i="2"/>
  <c r="G109" i="9" l="1"/>
  <c r="G112" i="9" s="1"/>
  <c r="G459" i="3"/>
  <c r="G457" i="3"/>
  <c r="G452" i="3"/>
  <c r="G499" i="2"/>
  <c r="G497" i="2"/>
  <c r="G492" i="2"/>
  <c r="G511" i="2" s="1"/>
  <c r="AQ77" i="2"/>
  <c r="Y49" i="2"/>
  <c r="Y37" i="2"/>
  <c r="Z8" i="2"/>
  <c r="G471" i="3" l="1"/>
</calcChain>
</file>

<file path=xl/sharedStrings.xml><?xml version="1.0" encoding="utf-8"?>
<sst xmlns="http://schemas.openxmlformats.org/spreadsheetml/2006/main" count="164" uniqueCount="122">
  <si>
    <t>Date</t>
  </si>
  <si>
    <t>:</t>
  </si>
  <si>
    <t>Référence</t>
  </si>
  <si>
    <t>TDCC voie C ByTel (double alimentation baie 5G)</t>
  </si>
  <si>
    <t xml:space="preserve">  - 3 G 2,5 (37 liaisons)</t>
  </si>
  <si>
    <t>8.6</t>
  </si>
  <si>
    <t>INROWS et AEG</t>
  </si>
  <si>
    <t>Transport et manutention sur site</t>
  </si>
  <si>
    <t>u</t>
  </si>
  <si>
    <t>Pose et installation</t>
  </si>
  <si>
    <t>Gaines et chaises AEG zone tiers</t>
  </si>
  <si>
    <t>Montant HT 8.6</t>
  </si>
  <si>
    <t>8.7</t>
  </si>
  <si>
    <t>Montant HT 8.7</t>
  </si>
  <si>
    <t>8.8</t>
  </si>
  <si>
    <t>Montant HT 8.8</t>
  </si>
  <si>
    <t>8.9</t>
  </si>
  <si>
    <t>Fiche d'Identification du document</t>
  </si>
  <si>
    <t>DPGF Travaux</t>
  </si>
  <si>
    <t>Offre CAP INGELEC</t>
  </si>
  <si>
    <t>Art</t>
  </si>
  <si>
    <t>Ref CCTP</t>
  </si>
  <si>
    <t>Désignation</t>
  </si>
  <si>
    <t>U</t>
  </si>
  <si>
    <t>Quantité</t>
  </si>
  <si>
    <t>Prix Unitaire</t>
  </si>
  <si>
    <t>Total Euros</t>
  </si>
  <si>
    <t>Bordereau de prix unitaire</t>
  </si>
  <si>
    <t>m2</t>
  </si>
  <si>
    <t>Curage des locaux</t>
  </si>
  <si>
    <t>Protection des zones de travaux et zones d’accès</t>
  </si>
  <si>
    <t>ens</t>
  </si>
  <si>
    <t>Balisages, tracés, isolements et implantations</t>
  </si>
  <si>
    <t>m²</t>
  </si>
  <si>
    <t>m3</t>
  </si>
  <si>
    <t>Nettoyage chantier</t>
  </si>
  <si>
    <t>Nettoyage général hebdomadaire  en phase chantier</t>
  </si>
  <si>
    <t>Nettoyage général quotidien en phase chantier</t>
  </si>
  <si>
    <t>Nettoyage général pré-réception</t>
  </si>
  <si>
    <t xml:space="preserve">Nettoyage fin de mise en service après retouches </t>
  </si>
  <si>
    <t>Balisage de chantier</t>
  </si>
  <si>
    <t>Ens</t>
  </si>
  <si>
    <t>ml</t>
  </si>
  <si>
    <t>Montant HT 1</t>
  </si>
  <si>
    <t xml:space="preserve">ETUDES PREALABLES GROS-ŒUVRE </t>
  </si>
  <si>
    <t>Etudes et plans d'exécution</t>
  </si>
  <si>
    <t>Montant HT 2</t>
  </si>
  <si>
    <t xml:space="preserve">TRAVAUX DE GROS-ŒUVRE </t>
  </si>
  <si>
    <t xml:space="preserve">Fouilles en puits pour semelles isolées </t>
  </si>
  <si>
    <t xml:space="preserve">    - coffrages </t>
  </si>
  <si>
    <t xml:space="preserve">    - Armatures</t>
  </si>
  <si>
    <t>kg</t>
  </si>
  <si>
    <t>Semelles isolées</t>
  </si>
  <si>
    <t xml:space="preserve">    - Béton</t>
  </si>
  <si>
    <t xml:space="preserve">    - Surfaçage </t>
  </si>
  <si>
    <t xml:space="preserve">    - traitement de surface</t>
  </si>
  <si>
    <t>Montant HT 3</t>
  </si>
  <si>
    <t>Montant HT 4</t>
  </si>
  <si>
    <t>MONTANT TOTAL HT</t>
  </si>
  <si>
    <t xml:space="preserve">Travaux divers </t>
  </si>
  <si>
    <t>Gros béton</t>
  </si>
  <si>
    <t>Démolition des maçonneries</t>
  </si>
  <si>
    <t xml:space="preserve">Socles BA </t>
  </si>
  <si>
    <t>CNRS IDRIS</t>
  </si>
  <si>
    <t>CNRS</t>
  </si>
  <si>
    <t>Estimation - LOT 1 - Travaux GOE - CM</t>
  </si>
  <si>
    <t>TRAVAUX GOE - CM</t>
  </si>
  <si>
    <t>2.1.1</t>
  </si>
  <si>
    <t xml:space="preserve">	Dépose escalier métallique PH SOUS SOL </t>
  </si>
  <si>
    <t>2.1.1.3</t>
  </si>
  <si>
    <t>2.1.1.2</t>
  </si>
  <si>
    <t xml:space="preserve">	Dépose structure métallique toiture terrasse local 195  </t>
  </si>
  <si>
    <t>2.1.1.4</t>
  </si>
  <si>
    <t xml:space="preserve">	Dépose panneaux acoustiques   </t>
  </si>
  <si>
    <t>2.1.1.5</t>
  </si>
  <si>
    <t>Curages résiduels divers</t>
  </si>
  <si>
    <t xml:space="preserve">Découpage du revêtement d’étanchéité </t>
  </si>
  <si>
    <t xml:space="preserve">Dépose et évacuation des résidus de profilés métalliques existants </t>
  </si>
  <si>
    <t xml:space="preserve">Dépose des garde-corps </t>
  </si>
  <si>
    <t xml:space="preserve">Dépose et évacuation de la grille de ventilation </t>
  </si>
  <si>
    <t>2.1.2</t>
  </si>
  <si>
    <t>2.1.3.5</t>
  </si>
  <si>
    <t>2.1.4</t>
  </si>
  <si>
    <t>2.2</t>
  </si>
  <si>
    <t>2.2.2</t>
  </si>
  <si>
    <t>Remblais</t>
  </si>
  <si>
    <t>Evacuations des excédents</t>
  </si>
  <si>
    <t>2.2.3</t>
  </si>
  <si>
    <t>Pénétrations des réseaux en bâtiment</t>
  </si>
  <si>
    <t xml:space="preserve"> Plaque de répartition PEHD</t>
  </si>
  <si>
    <t>2.3</t>
  </si>
  <si>
    <t>Calfeutrements coupe feu</t>
  </si>
  <si>
    <t>2.4</t>
  </si>
  <si>
    <t>Travaux de Charpente métallique</t>
  </si>
  <si>
    <t>Poutres métalliques</t>
  </si>
  <si>
    <t>Poteaux métalliques</t>
  </si>
  <si>
    <t xml:space="preserve">Contreventements </t>
  </si>
  <si>
    <t>2.5</t>
  </si>
  <si>
    <t>Serrurerie &amp;Métallerie</t>
  </si>
  <si>
    <t>MONTANT HT GOE / CM</t>
  </si>
  <si>
    <t>Garde corps</t>
  </si>
  <si>
    <t xml:space="preserve">      - avec ventelles phonique</t>
  </si>
  <si>
    <t>Grilles de ventillation</t>
  </si>
  <si>
    <t xml:space="preserve">Platelage caillebotis </t>
  </si>
  <si>
    <t>2.1.1.1</t>
  </si>
  <si>
    <t>Dépose et évacuation de la cloture grillagée</t>
  </si>
  <si>
    <t xml:space="preserve">    - Béton ep=20cm</t>
  </si>
  <si>
    <t>Percements et réservations horizontaux et veticaux dans les ouvrages existants (y compris étaiement et renforts)</t>
  </si>
  <si>
    <t>7 rue Guy Môquet</t>
  </si>
  <si>
    <t>94800 Villejuif</t>
  </si>
  <si>
    <t>Offre conforme au document n°I-TD23024-70B- PRO</t>
  </si>
  <si>
    <t>2.1.3.10</t>
  </si>
  <si>
    <t>Moyen de levage</t>
  </si>
  <si>
    <t>Terrassements généraux</t>
  </si>
  <si>
    <t>Infrastructures</t>
  </si>
  <si>
    <t xml:space="preserve">	Dépose potence existante </t>
  </si>
  <si>
    <t>2.1.1.6</t>
  </si>
  <si>
    <t>2.1.1.7</t>
  </si>
  <si>
    <t xml:space="preserve">	Dépose porte métallique </t>
  </si>
  <si>
    <t xml:space="preserve">2.1.1.8	</t>
  </si>
  <si>
    <t>MONTANT TOTAL TTC</t>
  </si>
  <si>
    <t>MONTANT TVA (20%)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</si>
</sst>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_-* #,##0.00\ [$€-1]_-;\-* #,##0.00\ [$€-1]_-;_-* &quot;-&quot;??\ [$€-1]_-"/>
    <numFmt numFmtId="166" formatCode="#,##0.00\ &quot;€&quot;"/>
    <numFmt numFmtId="167" formatCode="#,##0.00\ _€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Times New Roman"/>
      <family val="1"/>
    </font>
    <font>
      <sz val="9"/>
      <color indexed="9"/>
      <name val="Arial Black"/>
      <family val="2"/>
    </font>
    <font>
      <sz val="12"/>
      <name val="Times New Roman"/>
      <family val="1"/>
    </font>
    <font>
      <sz val="6"/>
      <name val="Arial"/>
      <family val="2"/>
    </font>
    <font>
      <sz val="9"/>
      <name val="Times New Roman"/>
      <family val="1"/>
    </font>
    <font>
      <sz val="16"/>
      <name val="Arial Black"/>
      <family val="2"/>
    </font>
    <font>
      <sz val="7"/>
      <name val="Arial"/>
      <family val="2"/>
    </font>
    <font>
      <sz val="16"/>
      <name val="Times New Roman"/>
      <family val="1"/>
    </font>
    <font>
      <sz val="16"/>
      <name val="Arial Rounded MT Bold"/>
      <family val="2"/>
    </font>
    <font>
      <b/>
      <sz val="14"/>
      <name val="Arial"/>
      <family val="2"/>
    </font>
    <font>
      <i/>
      <sz val="10"/>
      <name val="Arial"/>
      <family val="2"/>
    </font>
    <font>
      <sz val="12"/>
      <name val="Times New Roman"/>
      <family val="1"/>
    </font>
    <font>
      <sz val="10"/>
      <color indexed="23"/>
      <name val="Arial Black"/>
      <family val="2"/>
    </font>
    <font>
      <sz val="12"/>
      <color indexed="23"/>
      <name val="Arial Black"/>
      <family val="2"/>
    </font>
    <font>
      <sz val="14"/>
      <name val="Arial Black"/>
      <family val="2"/>
    </font>
    <font>
      <b/>
      <sz val="16"/>
      <name val="Arial"/>
      <family val="2"/>
    </font>
    <font>
      <sz val="16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b/>
      <sz val="10"/>
      <color theme="4" tint="-0.249977111117893"/>
      <name val="Arial"/>
      <family val="2"/>
    </font>
    <font>
      <b/>
      <sz val="10"/>
      <color theme="4" tint="-0.249977111117893"/>
      <name val="Times New Roman"/>
      <family val="1"/>
    </font>
    <font>
      <sz val="10"/>
      <name val="Times New Roman"/>
      <family val="1"/>
    </font>
    <font>
      <b/>
      <i/>
      <sz val="9"/>
      <name val="Arial"/>
      <family val="2"/>
    </font>
    <font>
      <b/>
      <sz val="11"/>
      <name val="Arial"/>
      <family val="2"/>
    </font>
    <font>
      <sz val="9"/>
      <name val="Verdana"/>
      <family val="2"/>
    </font>
    <font>
      <i/>
      <sz val="9"/>
      <name val="Arial"/>
      <family val="2"/>
    </font>
    <font>
      <i/>
      <sz val="9"/>
      <name val="Times New Roman"/>
      <family val="1"/>
    </font>
    <font>
      <i/>
      <sz val="9"/>
      <color rgb="FFFF0000"/>
      <name val="Arial"/>
      <family val="2"/>
    </font>
    <font>
      <i/>
      <sz val="12"/>
      <name val="Times New Roman"/>
      <family val="1"/>
    </font>
    <font>
      <i/>
      <sz val="10"/>
      <name val="Times New Roman"/>
      <family val="1"/>
    </font>
    <font>
      <b/>
      <i/>
      <sz val="11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9"/>
      <color rgb="FFFF0000"/>
      <name val="Times New Roman"/>
      <family val="1"/>
    </font>
    <font>
      <i/>
      <sz val="9"/>
      <color theme="4"/>
      <name val="Arial"/>
      <family val="2"/>
    </font>
    <font>
      <i/>
      <sz val="10"/>
      <color theme="4"/>
      <name val="Arial"/>
      <family val="2"/>
    </font>
    <font>
      <sz val="10"/>
      <color theme="4"/>
      <name val="Arial"/>
      <family val="2"/>
    </font>
    <font>
      <i/>
      <sz val="12"/>
      <color theme="4"/>
      <name val="Times New Roman"/>
      <family val="1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11" fillId="0" borderId="0"/>
    <xf numFmtId="165" fontId="20" fillId="0" borderId="0" applyFont="0" applyFill="0" applyBorder="0" applyAlignment="0" applyProtection="0"/>
    <xf numFmtId="0" fontId="20" fillId="0" borderId="0"/>
    <xf numFmtId="0" fontId="1" fillId="0" borderId="0"/>
    <xf numFmtId="0" fontId="33" fillId="0" borderId="0"/>
    <xf numFmtId="0" fontId="40" fillId="0" borderId="0"/>
    <xf numFmtId="165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41" fillId="0" borderId="0" applyFont="0" applyFill="0" applyBorder="0" applyAlignment="0" applyProtection="0"/>
    <xf numFmtId="0" fontId="41" fillId="0" borderId="0"/>
  </cellStyleXfs>
  <cellXfs count="245">
    <xf numFmtId="0" fontId="0" fillId="0" borderId="0" xfId="0"/>
    <xf numFmtId="0" fontId="6" fillId="0" borderId="7" xfId="1" applyFont="1" applyBorder="1" applyAlignment="1" applyProtection="1">
      <alignment horizontal="left" vertical="center"/>
      <protection hidden="1"/>
    </xf>
    <xf numFmtId="0" fontId="7" fillId="0" borderId="9" xfId="1" applyFont="1" applyBorder="1" applyAlignment="1" applyProtection="1">
      <alignment horizontal="center" vertical="center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0" xfId="1" applyFont="1" applyAlignment="1" applyProtection="1">
      <alignment horizontal="left" vertical="center"/>
      <protection hidden="1"/>
    </xf>
    <xf numFmtId="0" fontId="7" fillId="0" borderId="0" xfId="1" applyFont="1" applyAlignment="1" applyProtection="1">
      <alignment horizontal="center" vertical="center"/>
      <protection hidden="1"/>
    </xf>
    <xf numFmtId="0" fontId="12" fillId="0" borderId="0" xfId="2" applyFont="1"/>
    <xf numFmtId="0" fontId="1" fillId="0" borderId="0" xfId="2" applyFont="1"/>
    <xf numFmtId="0" fontId="3" fillId="0" borderId="4" xfId="2" applyFont="1" applyBorder="1" applyAlignment="1">
      <alignment vertical="top"/>
    </xf>
    <xf numFmtId="0" fontId="13" fillId="0" borderId="6" xfId="2" applyFont="1" applyBorder="1" applyAlignment="1">
      <alignment vertical="top"/>
    </xf>
    <xf numFmtId="0" fontId="13" fillId="0" borderId="5" xfId="2" applyFont="1" applyBorder="1" applyAlignment="1">
      <alignment vertical="top"/>
    </xf>
    <xf numFmtId="0" fontId="1" fillId="0" borderId="0" xfId="2" applyFont="1" applyAlignment="1">
      <alignment vertical="top"/>
    </xf>
    <xf numFmtId="0" fontId="11" fillId="0" borderId="0" xfId="2" applyAlignment="1">
      <alignment vertical="top"/>
    </xf>
    <xf numFmtId="0" fontId="13" fillId="0" borderId="10" xfId="2" applyFont="1" applyBorder="1" applyAlignment="1">
      <alignment vertical="top"/>
    </xf>
    <xf numFmtId="0" fontId="11" fillId="0" borderId="0" xfId="2"/>
    <xf numFmtId="0" fontId="13" fillId="0" borderId="0" xfId="2" applyFont="1" applyAlignment="1">
      <alignment vertical="top"/>
    </xf>
    <xf numFmtId="0" fontId="13" fillId="0" borderId="11" xfId="2" applyFont="1" applyBorder="1" applyAlignment="1">
      <alignment vertical="top"/>
    </xf>
    <xf numFmtId="0" fontId="16" fillId="0" borderId="0" xfId="2" applyFont="1" applyAlignment="1">
      <alignment vertical="center"/>
    </xf>
    <xf numFmtId="0" fontId="16" fillId="0" borderId="6" xfId="2" applyFont="1" applyBorder="1" applyAlignment="1">
      <alignment vertical="center"/>
    </xf>
    <xf numFmtId="0" fontId="18" fillId="0" borderId="0" xfId="2" applyFont="1" applyAlignment="1">
      <alignment horizontal="center" vertical="center" wrapText="1"/>
    </xf>
    <xf numFmtId="0" fontId="18" fillId="0" borderId="9" xfId="2" applyFont="1" applyBorder="1" applyAlignment="1">
      <alignment horizontal="center" vertical="center" wrapText="1"/>
    </xf>
    <xf numFmtId="0" fontId="11" fillId="0" borderId="0" xfId="2" applyAlignment="1">
      <alignment vertical="center" wrapText="1"/>
    </xf>
    <xf numFmtId="0" fontId="19" fillId="0" borderId="0" xfId="2" applyFont="1"/>
    <xf numFmtId="0" fontId="13" fillId="0" borderId="7" xfId="2" applyFont="1" applyBorder="1" applyAlignment="1">
      <alignment vertical="top"/>
    </xf>
    <xf numFmtId="0" fontId="13" fillId="0" borderId="9" xfId="2" applyFont="1" applyBorder="1" applyAlignment="1">
      <alignment vertical="top"/>
    </xf>
    <xf numFmtId="0" fontId="13" fillId="0" borderId="8" xfId="2" applyFont="1" applyBorder="1" applyAlignment="1">
      <alignment vertical="top"/>
    </xf>
    <xf numFmtId="0" fontId="2" fillId="0" borderId="0" xfId="2" applyFont="1" applyAlignment="1">
      <alignment horizontal="center" vertical="center"/>
    </xf>
    <xf numFmtId="0" fontId="11" fillId="0" borderId="0" xfId="2" applyAlignment="1">
      <alignment horizontal="center" vertical="center" wrapText="1"/>
    </xf>
    <xf numFmtId="0" fontId="11" fillId="0" borderId="9" xfId="2" applyBorder="1" applyAlignment="1">
      <alignment horizontal="center" vertical="center" wrapText="1"/>
    </xf>
    <xf numFmtId="0" fontId="11" fillId="0" borderId="9" xfId="2" applyBorder="1" applyAlignment="1">
      <alignment vertical="top"/>
    </xf>
    <xf numFmtId="0" fontId="1" fillId="0" borderId="9" xfId="2" applyFont="1" applyBorder="1"/>
    <xf numFmtId="0" fontId="24" fillId="0" borderId="0" xfId="2" applyFont="1" applyAlignment="1">
      <alignment horizontal="center" vertical="center" wrapText="1"/>
    </xf>
    <xf numFmtId="0" fontId="25" fillId="0" borderId="0" xfId="2" applyFont="1" applyAlignment="1">
      <alignment horizontal="left" vertical="center"/>
    </xf>
    <xf numFmtId="0" fontId="25" fillId="0" borderId="0" xfId="2" applyFont="1" applyAlignment="1">
      <alignment horizontal="center" vertical="center" wrapText="1"/>
    </xf>
    <xf numFmtId="0" fontId="24" fillId="0" borderId="0" xfId="2" applyFont="1" applyAlignment="1">
      <alignment horizontal="left" vertical="center"/>
    </xf>
    <xf numFmtId="49" fontId="19" fillId="0" borderId="2" xfId="1" applyNumberFormat="1" applyFont="1" applyBorder="1" applyAlignment="1" applyProtection="1">
      <alignment horizontal="center" vertical="center"/>
      <protection hidden="1"/>
    </xf>
    <xf numFmtId="0" fontId="1" fillId="0" borderId="9" xfId="1" applyBorder="1" applyAlignment="1" applyProtection="1">
      <alignment horizontal="center" vertical="center"/>
      <protection hidden="1"/>
    </xf>
    <xf numFmtId="0" fontId="1" fillId="0" borderId="0" xfId="1" applyAlignment="1" applyProtection="1">
      <alignment horizontal="center" vertical="center"/>
      <protection hidden="1"/>
    </xf>
    <xf numFmtId="0" fontId="11" fillId="0" borderId="9" xfId="2" applyBorder="1" applyAlignment="1">
      <alignment horizontal="center" vertical="center"/>
    </xf>
    <xf numFmtId="0" fontId="1" fillId="0" borderId="9" xfId="2" applyFont="1" applyBorder="1" applyAlignment="1">
      <alignment horizontal="center" vertical="center"/>
    </xf>
    <xf numFmtId="0" fontId="8" fillId="0" borderId="2" xfId="1" applyFont="1" applyBorder="1" applyAlignment="1" applyProtection="1">
      <alignment horizontal="right" vertical="center"/>
      <protection hidden="1"/>
    </xf>
    <xf numFmtId="0" fontId="20" fillId="0" borderId="0" xfId="4" applyProtection="1">
      <protection hidden="1"/>
    </xf>
    <xf numFmtId="49" fontId="8" fillId="0" borderId="0" xfId="5" applyNumberFormat="1" applyFont="1" applyAlignment="1">
      <alignment horizontal="left" vertical="center" wrapText="1"/>
    </xf>
    <xf numFmtId="49" fontId="1" fillId="0" borderId="0" xfId="5" applyNumberFormat="1" applyAlignment="1">
      <alignment horizontal="left" vertical="center" wrapText="1"/>
    </xf>
    <xf numFmtId="0" fontId="1" fillId="0" borderId="0" xfId="5" applyAlignment="1" applyProtection="1">
      <alignment horizontal="left" vertical="center" wrapText="1"/>
      <protection hidden="1"/>
    </xf>
    <xf numFmtId="49" fontId="8" fillId="0" borderId="0" xfId="5" applyNumberFormat="1" applyFont="1" applyAlignment="1" applyProtection="1">
      <alignment horizontal="left" vertical="center"/>
      <protection hidden="1"/>
    </xf>
    <xf numFmtId="49" fontId="1" fillId="0" borderId="0" xfId="5" applyNumberFormat="1" applyAlignment="1" applyProtection="1">
      <alignment horizontal="left" vertical="center"/>
      <protection hidden="1"/>
    </xf>
    <xf numFmtId="0" fontId="1" fillId="0" borderId="0" xfId="5" applyAlignment="1">
      <alignment horizontal="left" vertical="center" wrapText="1"/>
    </xf>
    <xf numFmtId="0" fontId="19" fillId="0" borderId="0" xfId="5" applyFont="1" applyAlignment="1" applyProtection="1">
      <alignment vertical="center" wrapText="1"/>
      <protection hidden="1"/>
    </xf>
    <xf numFmtId="0" fontId="8" fillId="0" borderId="0" xfId="5" applyFont="1" applyAlignment="1" applyProtection="1">
      <alignment horizontal="right"/>
      <protection hidden="1"/>
    </xf>
    <xf numFmtId="0" fontId="1" fillId="0" borderId="0" xfId="5" applyAlignment="1" applyProtection="1">
      <alignment vertical="center"/>
      <protection hidden="1"/>
    </xf>
    <xf numFmtId="0" fontId="8" fillId="0" borderId="2" xfId="5" applyFont="1" applyBorder="1" applyAlignment="1" applyProtection="1">
      <alignment horizontal="right" vertical="center"/>
      <protection hidden="1"/>
    </xf>
    <xf numFmtId="0" fontId="34" fillId="0" borderId="2" xfId="5" applyFont="1" applyBorder="1" applyAlignment="1" applyProtection="1">
      <alignment horizontal="right" vertical="center"/>
      <protection hidden="1"/>
    </xf>
    <xf numFmtId="0" fontId="34" fillId="0" borderId="0" xfId="5" applyFont="1" applyAlignment="1">
      <alignment horizontal="left" vertical="center" wrapText="1"/>
    </xf>
    <xf numFmtId="0" fontId="34" fillId="0" borderId="2" xfId="5" applyFont="1" applyBorder="1" applyAlignment="1">
      <alignment horizontal="center" vertical="center" wrapText="1"/>
    </xf>
    <xf numFmtId="0" fontId="35" fillId="0" borderId="0" xfId="4" applyFont="1" applyProtection="1">
      <protection hidden="1"/>
    </xf>
    <xf numFmtId="0" fontId="26" fillId="0" borderId="2" xfId="5" applyFont="1" applyBorder="1" applyAlignment="1" applyProtection="1">
      <alignment horizontal="right" vertical="top"/>
      <protection hidden="1"/>
    </xf>
    <xf numFmtId="0" fontId="19" fillId="0" borderId="2" xfId="5" applyFont="1" applyBorder="1" applyAlignment="1">
      <alignment horizontal="center" vertical="center" wrapText="1"/>
    </xf>
    <xf numFmtId="0" fontId="1" fillId="0" borderId="2" xfId="5" applyBorder="1" applyAlignment="1" applyProtection="1">
      <alignment horizontal="right" vertical="center"/>
      <protection hidden="1"/>
    </xf>
    <xf numFmtId="0" fontId="8" fillId="0" borderId="0" xfId="5" applyFont="1" applyAlignment="1" applyProtection="1">
      <alignment horizontal="right" vertical="center"/>
      <protection hidden="1"/>
    </xf>
    <xf numFmtId="0" fontId="1" fillId="0" borderId="0" xfId="5" applyProtection="1">
      <protection hidden="1"/>
    </xf>
    <xf numFmtId="0" fontId="34" fillId="0" borderId="2" xfId="5" applyFont="1" applyBorder="1" applyAlignment="1">
      <alignment horizontal="left" vertical="center"/>
    </xf>
    <xf numFmtId="0" fontId="1" fillId="0" borderId="3" xfId="5" applyBorder="1" applyAlignment="1" applyProtection="1">
      <alignment horizontal="right" vertical="center"/>
      <protection hidden="1"/>
    </xf>
    <xf numFmtId="0" fontId="8" fillId="0" borderId="1" xfId="5" applyFont="1" applyBorder="1" applyAlignment="1" applyProtection="1">
      <alignment horizontal="right" vertical="center"/>
      <protection hidden="1"/>
    </xf>
    <xf numFmtId="0" fontId="8" fillId="0" borderId="0" xfId="5" applyFont="1" applyAlignment="1" applyProtection="1">
      <alignment horizontal="left" vertical="center"/>
      <protection hidden="1"/>
    </xf>
    <xf numFmtId="49" fontId="19" fillId="0" borderId="2" xfId="5" applyNumberFormat="1" applyFont="1" applyBorder="1" applyAlignment="1" applyProtection="1">
      <alignment horizontal="center" vertical="center"/>
      <protection hidden="1"/>
    </xf>
    <xf numFmtId="166" fontId="19" fillId="0" borderId="2" xfId="1" applyNumberFormat="1" applyFont="1" applyBorder="1" applyAlignment="1" applyProtection="1">
      <alignment horizontal="center" vertical="center"/>
      <protection hidden="1"/>
    </xf>
    <xf numFmtId="167" fontId="1" fillId="0" borderId="0" xfId="5" applyNumberFormat="1" applyAlignment="1" applyProtection="1">
      <alignment horizontal="center" vertical="center"/>
      <protection hidden="1"/>
    </xf>
    <xf numFmtId="4" fontId="38" fillId="0" borderId="0" xfId="5" applyNumberFormat="1" applyFont="1" applyAlignment="1" applyProtection="1">
      <alignment horizontal="center"/>
      <protection hidden="1"/>
    </xf>
    <xf numFmtId="49" fontId="38" fillId="0" borderId="0" xfId="5" applyNumberFormat="1" applyFont="1" applyAlignment="1" applyProtection="1">
      <alignment horizontal="center"/>
      <protection hidden="1"/>
    </xf>
    <xf numFmtId="0" fontId="6" fillId="0" borderId="18" xfId="1" applyFont="1" applyBorder="1" applyAlignment="1" applyProtection="1">
      <alignment vertical="center"/>
      <protection hidden="1"/>
    </xf>
    <xf numFmtId="0" fontId="7" fillId="0" borderId="15" xfId="1" applyFont="1" applyBorder="1" applyAlignment="1" applyProtection="1">
      <alignment horizontal="center" vertical="center"/>
      <protection hidden="1"/>
    </xf>
    <xf numFmtId="0" fontId="1" fillId="0" borderId="15" xfId="1" applyBorder="1" applyAlignment="1" applyProtection="1">
      <alignment horizontal="center" vertical="center"/>
      <protection hidden="1"/>
    </xf>
    <xf numFmtId="0" fontId="7" fillId="0" borderId="21" xfId="1" applyFont="1" applyBorder="1" applyAlignment="1" applyProtection="1">
      <alignment horizontal="center" vertical="center"/>
      <protection hidden="1"/>
    </xf>
    <xf numFmtId="0" fontId="6" fillId="0" borderId="22" xfId="1" applyFont="1" applyBorder="1" applyAlignment="1" applyProtection="1">
      <alignment horizontal="center" vertical="center" wrapText="1"/>
      <protection hidden="1"/>
    </xf>
    <xf numFmtId="0" fontId="7" fillId="0" borderId="23" xfId="1" applyFont="1" applyBorder="1" applyAlignment="1" applyProtection="1">
      <alignment horizontal="right" vertical="center"/>
      <protection hidden="1"/>
    </xf>
    <xf numFmtId="0" fontId="1" fillId="0" borderId="22" xfId="1" applyBorder="1" applyProtection="1">
      <protection hidden="1"/>
    </xf>
    <xf numFmtId="0" fontId="8" fillId="0" borderId="0" xfId="1" applyFont="1" applyAlignment="1" applyProtection="1">
      <alignment horizontal="right"/>
      <protection hidden="1"/>
    </xf>
    <xf numFmtId="49" fontId="30" fillId="0" borderId="0" xfId="1" applyNumberFormat="1" applyFont="1" applyAlignment="1" applyProtection="1">
      <alignment horizontal="center"/>
      <protection hidden="1"/>
    </xf>
    <xf numFmtId="49" fontId="1" fillId="0" borderId="0" xfId="1" applyNumberFormat="1" applyAlignment="1" applyProtection="1">
      <alignment horizontal="center"/>
      <protection hidden="1"/>
    </xf>
    <xf numFmtId="4" fontId="30" fillId="0" borderId="0" xfId="1" applyNumberFormat="1" applyFont="1" applyAlignment="1" applyProtection="1">
      <alignment horizontal="center"/>
      <protection hidden="1"/>
    </xf>
    <xf numFmtId="0" fontId="8" fillId="0" borderId="20" xfId="1" applyFont="1" applyBorder="1" applyAlignment="1" applyProtection="1">
      <alignment horizontal="center" vertical="center" wrapText="1"/>
      <protection hidden="1"/>
    </xf>
    <xf numFmtId="0" fontId="11" fillId="0" borderId="21" xfId="2" applyBorder="1" applyAlignment="1">
      <alignment horizontal="center" vertical="center"/>
    </xf>
    <xf numFmtId="0" fontId="8" fillId="0" borderId="27" xfId="5" applyFont="1" applyBorder="1" applyAlignment="1" applyProtection="1">
      <alignment horizontal="center" vertical="center"/>
      <protection hidden="1"/>
    </xf>
    <xf numFmtId="0" fontId="34" fillId="0" borderId="27" xfId="5" applyFont="1" applyBorder="1" applyAlignment="1" applyProtection="1">
      <alignment vertical="center"/>
      <protection hidden="1"/>
    </xf>
    <xf numFmtId="0" fontId="8" fillId="0" borderId="22" xfId="5" applyFont="1" applyBorder="1" applyAlignment="1" applyProtection="1">
      <alignment horizontal="center" vertical="center"/>
      <protection hidden="1"/>
    </xf>
    <xf numFmtId="0" fontId="24" fillId="4" borderId="3" xfId="2" applyFont="1" applyFill="1" applyBorder="1" applyAlignment="1">
      <alignment horizontal="center" vertical="center"/>
    </xf>
    <xf numFmtId="0" fontId="10" fillId="3" borderId="12" xfId="1" applyFont="1" applyFill="1" applyBorder="1" applyAlignment="1" applyProtection="1">
      <alignment horizontal="center" vertical="center"/>
      <protection hidden="1"/>
    </xf>
    <xf numFmtId="49" fontId="10" fillId="3" borderId="12" xfId="1" applyNumberFormat="1" applyFont="1" applyFill="1" applyBorder="1" applyAlignment="1" applyProtection="1">
      <alignment horizontal="center" vertical="center"/>
      <protection hidden="1"/>
    </xf>
    <xf numFmtId="49" fontId="5" fillId="3" borderId="12" xfId="1" applyNumberFormat="1" applyFont="1" applyFill="1" applyBorder="1" applyAlignment="1" applyProtection="1">
      <alignment horizontal="center" vertical="center"/>
      <protection hidden="1"/>
    </xf>
    <xf numFmtId="4" fontId="10" fillId="3" borderId="12" xfId="1" applyNumberFormat="1" applyFont="1" applyFill="1" applyBorder="1" applyAlignment="1" applyProtection="1">
      <alignment horizontal="center" vertical="center" wrapText="1"/>
      <protection hidden="1"/>
    </xf>
    <xf numFmtId="0" fontId="10" fillId="3" borderId="30" xfId="1" applyFont="1" applyFill="1" applyBorder="1" applyAlignment="1" applyProtection="1">
      <alignment horizontal="center" vertical="center"/>
      <protection hidden="1"/>
    </xf>
    <xf numFmtId="4" fontId="10" fillId="3" borderId="28" xfId="1" applyNumberFormat="1" applyFont="1" applyFill="1" applyBorder="1" applyAlignment="1" applyProtection="1">
      <alignment horizontal="center" vertical="center"/>
      <protection hidden="1"/>
    </xf>
    <xf numFmtId="164" fontId="39" fillId="6" borderId="29" xfId="5" applyNumberFormat="1" applyFont="1" applyFill="1" applyBorder="1" applyAlignment="1" applyProtection="1">
      <alignment horizontal="center" vertical="center"/>
      <protection hidden="1"/>
    </xf>
    <xf numFmtId="0" fontId="40" fillId="0" borderId="0" xfId="7" applyProtection="1">
      <protection hidden="1"/>
    </xf>
    <xf numFmtId="49" fontId="1" fillId="0" borderId="2" xfId="5" applyNumberFormat="1" applyBorder="1" applyAlignment="1" applyProtection="1">
      <alignment horizontal="center" vertical="center"/>
      <protection hidden="1"/>
    </xf>
    <xf numFmtId="165" fontId="1" fillId="0" borderId="2" xfId="8" applyFont="1" applyBorder="1" applyAlignment="1" applyProtection="1">
      <alignment horizontal="center" vertical="center"/>
      <protection hidden="1"/>
    </xf>
    <xf numFmtId="0" fontId="8" fillId="0" borderId="0" xfId="5" applyFont="1" applyAlignment="1" applyProtection="1">
      <alignment horizontal="center" vertical="center"/>
      <protection hidden="1"/>
    </xf>
    <xf numFmtId="0" fontId="1" fillId="0" borderId="2" xfId="5" applyBorder="1" applyAlignment="1">
      <alignment horizontal="center" vertical="center" wrapText="1"/>
    </xf>
    <xf numFmtId="0" fontId="34" fillId="0" borderId="0" xfId="5" applyFont="1" applyAlignment="1" applyProtection="1">
      <alignment vertical="center"/>
      <protection hidden="1"/>
    </xf>
    <xf numFmtId="165" fontId="34" fillId="0" borderId="2" xfId="8" applyFont="1" applyFill="1" applyBorder="1" applyAlignment="1" applyProtection="1">
      <alignment horizontal="center" vertical="center"/>
      <protection hidden="1"/>
    </xf>
    <xf numFmtId="0" fontId="35" fillId="0" borderId="0" xfId="7" applyFont="1" applyProtection="1">
      <protection hidden="1"/>
    </xf>
    <xf numFmtId="3" fontId="1" fillId="0" borderId="2" xfId="7" applyNumberFormat="1" applyFont="1" applyBorder="1" applyAlignment="1">
      <alignment horizontal="center" vertical="top"/>
    </xf>
    <xf numFmtId="165" fontId="34" fillId="0" borderId="2" xfId="8" applyFont="1" applyBorder="1" applyAlignment="1" applyProtection="1">
      <alignment horizontal="center" vertical="center"/>
      <protection hidden="1"/>
    </xf>
    <xf numFmtId="0" fontId="31" fillId="0" borderId="2" xfId="5" applyFont="1" applyBorder="1" applyAlignment="1" applyProtection="1">
      <alignment horizontal="right" vertical="center"/>
      <protection hidden="1"/>
    </xf>
    <xf numFmtId="0" fontId="1" fillId="0" borderId="11" xfId="5" applyBorder="1" applyAlignment="1" applyProtection="1">
      <alignment horizontal="center" vertical="center"/>
      <protection hidden="1"/>
    </xf>
    <xf numFmtId="165" fontId="1" fillId="0" borderId="2" xfId="8" applyFont="1" applyBorder="1" applyAlignment="1" applyProtection="1">
      <alignment horizontal="center" vertical="center"/>
      <protection locked="0"/>
    </xf>
    <xf numFmtId="4" fontId="1" fillId="0" borderId="2" xfId="5" applyNumberFormat="1" applyBorder="1" applyAlignment="1" applyProtection="1">
      <alignment horizontal="center" vertical="center"/>
      <protection hidden="1"/>
    </xf>
    <xf numFmtId="0" fontId="19" fillId="0" borderId="0" xfId="5" applyFont="1" applyAlignment="1" applyProtection="1">
      <alignment vertical="center"/>
      <protection hidden="1"/>
    </xf>
    <xf numFmtId="0" fontId="37" fillId="0" borderId="0" xfId="7" applyFont="1" applyProtection="1">
      <protection hidden="1"/>
    </xf>
    <xf numFmtId="49" fontId="1" fillId="0" borderId="0" xfId="5" applyNumberFormat="1" applyAlignment="1">
      <alignment horizontal="left" vertical="center"/>
    </xf>
    <xf numFmtId="0" fontId="1" fillId="0" borderId="2" xfId="5" applyBorder="1" applyAlignment="1" applyProtection="1">
      <alignment horizontal="center" vertical="center"/>
      <protection hidden="1"/>
    </xf>
    <xf numFmtId="165" fontId="1" fillId="0" borderId="10" xfId="8" applyFont="1" applyBorder="1" applyAlignment="1" applyProtection="1">
      <alignment horizontal="center" vertical="center"/>
      <protection locked="0"/>
    </xf>
    <xf numFmtId="0" fontId="1" fillId="0" borderId="7" xfId="5" applyBorder="1" applyAlignment="1" applyProtection="1">
      <alignment vertical="center"/>
      <protection hidden="1"/>
    </xf>
    <xf numFmtId="164" fontId="8" fillId="0" borderId="3" xfId="5" applyNumberFormat="1" applyFont="1" applyBorder="1" applyAlignment="1" applyProtection="1">
      <alignment horizontal="center" vertical="center"/>
      <protection hidden="1"/>
    </xf>
    <xf numFmtId="0" fontId="1" fillId="0" borderId="10" xfId="5" applyBorder="1" applyAlignment="1" applyProtection="1">
      <alignment vertical="center"/>
      <protection hidden="1"/>
    </xf>
    <xf numFmtId="49" fontId="30" fillId="0" borderId="0" xfId="5" applyNumberFormat="1" applyFont="1" applyAlignment="1" applyProtection="1">
      <alignment horizontal="center" vertical="center"/>
      <protection hidden="1"/>
    </xf>
    <xf numFmtId="4" fontId="30" fillId="0" borderId="0" xfId="5" applyNumberFormat="1" applyFont="1" applyAlignment="1" applyProtection="1">
      <alignment horizontal="center" vertical="center"/>
      <protection hidden="1"/>
    </xf>
    <xf numFmtId="2" fontId="19" fillId="0" borderId="2" xfId="5" applyNumberFormat="1" applyFont="1" applyBorder="1" applyAlignment="1" applyProtection="1">
      <alignment horizontal="center" vertical="center"/>
      <protection hidden="1"/>
    </xf>
    <xf numFmtId="0" fontId="34" fillId="0" borderId="11" xfId="5" applyFont="1" applyBorder="1" applyAlignment="1">
      <alignment horizontal="center" vertical="center" wrapText="1"/>
    </xf>
    <xf numFmtId="0" fontId="40" fillId="0" borderId="2" xfId="7" applyBorder="1" applyProtection="1">
      <protection hidden="1"/>
    </xf>
    <xf numFmtId="0" fontId="1" fillId="0" borderId="11" xfId="5" applyBorder="1" applyAlignment="1" applyProtection="1">
      <alignment vertical="center"/>
      <protection hidden="1"/>
    </xf>
    <xf numFmtId="0" fontId="36" fillId="0" borderId="2" xfId="5" applyFont="1" applyBorder="1" applyAlignment="1">
      <alignment horizontal="center" vertical="center" wrapText="1"/>
    </xf>
    <xf numFmtId="165" fontId="36" fillId="0" borderId="2" xfId="3" applyFont="1" applyFill="1" applyBorder="1" applyAlignment="1" applyProtection="1">
      <alignment horizontal="center" vertical="center"/>
      <protection hidden="1"/>
    </xf>
    <xf numFmtId="44" fontId="19" fillId="0" borderId="2" xfId="10" applyFont="1" applyFill="1" applyBorder="1" applyAlignment="1" applyProtection="1">
      <alignment horizontal="center" vertical="center"/>
      <protection hidden="1"/>
    </xf>
    <xf numFmtId="44" fontId="34" fillId="0" borderId="2" xfId="10" applyFont="1" applyFill="1" applyBorder="1" applyAlignment="1" applyProtection="1">
      <alignment horizontal="right" vertical="center"/>
      <protection hidden="1"/>
    </xf>
    <xf numFmtId="44" fontId="34" fillId="0" borderId="2" xfId="10" applyFont="1" applyFill="1" applyBorder="1" applyAlignment="1" applyProtection="1">
      <alignment horizontal="center" vertical="center"/>
      <protection hidden="1"/>
    </xf>
    <xf numFmtId="0" fontId="8" fillId="0" borderId="2" xfId="5" applyFont="1" applyBorder="1" applyAlignment="1" applyProtection="1">
      <alignment horizontal="right" vertical="top"/>
      <protection hidden="1"/>
    </xf>
    <xf numFmtId="165" fontId="34" fillId="0" borderId="11" xfId="8" applyFont="1" applyFill="1" applyBorder="1" applyAlignment="1" applyProtection="1">
      <alignment horizontal="center" vertical="center"/>
      <protection hidden="1"/>
    </xf>
    <xf numFmtId="0" fontId="1" fillId="0" borderId="2" xfId="0" applyFont="1" applyBorder="1" applyAlignment="1">
      <alignment horizontal="center" vertical="top"/>
    </xf>
    <xf numFmtId="0" fontId="34" fillId="0" borderId="11" xfId="5" applyFont="1" applyBorder="1" applyAlignment="1" applyProtection="1">
      <alignment vertical="center"/>
      <protection hidden="1"/>
    </xf>
    <xf numFmtId="0" fontId="35" fillId="0" borderId="2" xfId="7" applyFont="1" applyBorder="1" applyProtection="1">
      <protection hidden="1"/>
    </xf>
    <xf numFmtId="4" fontId="19" fillId="0" borderId="2" xfId="5" applyNumberFormat="1" applyFont="1" applyBorder="1" applyAlignment="1" applyProtection="1">
      <alignment horizontal="right" vertical="center"/>
      <protection hidden="1"/>
    </xf>
    <xf numFmtId="165" fontId="1" fillId="0" borderId="2" xfId="8" applyFont="1" applyBorder="1" applyAlignment="1" applyProtection="1">
      <alignment horizontal="right" vertical="center"/>
      <protection hidden="1"/>
    </xf>
    <xf numFmtId="164" fontId="1" fillId="0" borderId="2" xfId="8" applyNumberFormat="1" applyFont="1" applyBorder="1" applyAlignment="1" applyProtection="1">
      <alignment horizontal="right" vertical="center"/>
      <protection hidden="1"/>
    </xf>
    <xf numFmtId="164" fontId="34" fillId="0" borderId="2" xfId="8" applyNumberFormat="1" applyFont="1" applyFill="1" applyBorder="1" applyAlignment="1" applyProtection="1">
      <alignment horizontal="right" vertical="center"/>
      <protection hidden="1"/>
    </xf>
    <xf numFmtId="165" fontId="34" fillId="0" borderId="26" xfId="3" applyFont="1" applyFill="1" applyBorder="1" applyAlignment="1" applyProtection="1">
      <alignment horizontal="right" vertical="center"/>
      <protection hidden="1"/>
    </xf>
    <xf numFmtId="165" fontId="34" fillId="0" borderId="2" xfId="8" applyFont="1" applyFill="1" applyBorder="1" applyAlignment="1" applyProtection="1">
      <alignment horizontal="right" vertical="center"/>
      <protection hidden="1"/>
    </xf>
    <xf numFmtId="165" fontId="34" fillId="0" borderId="2" xfId="8" applyFont="1" applyBorder="1" applyAlignment="1" applyProtection="1">
      <alignment horizontal="right" vertical="center"/>
      <protection hidden="1"/>
    </xf>
    <xf numFmtId="165" fontId="36" fillId="0" borderId="26" xfId="3" applyFont="1" applyFill="1" applyBorder="1" applyAlignment="1" applyProtection="1">
      <alignment horizontal="right" vertical="center"/>
      <protection hidden="1"/>
    </xf>
    <xf numFmtId="164" fontId="34" fillId="0" borderId="2" xfId="8" applyNumberFormat="1" applyFont="1" applyBorder="1" applyAlignment="1" applyProtection="1">
      <alignment horizontal="right" vertical="center"/>
      <protection hidden="1"/>
    </xf>
    <xf numFmtId="164" fontId="1" fillId="0" borderId="12" xfId="5" applyNumberFormat="1" applyBorder="1" applyAlignment="1" applyProtection="1">
      <alignment horizontal="right" vertical="center"/>
      <protection hidden="1"/>
    </xf>
    <xf numFmtId="4" fontId="1" fillId="0" borderId="2" xfId="5" applyNumberFormat="1" applyBorder="1" applyAlignment="1" applyProtection="1">
      <alignment horizontal="right" vertical="center"/>
      <protection hidden="1"/>
    </xf>
    <xf numFmtId="44" fontId="19" fillId="0" borderId="2" xfId="10" applyFont="1" applyFill="1" applyBorder="1" applyAlignment="1" applyProtection="1">
      <alignment horizontal="right" vertical="center"/>
      <protection hidden="1"/>
    </xf>
    <xf numFmtId="0" fontId="1" fillId="0" borderId="0" xfId="1" applyAlignment="1">
      <alignment horizontal="left" vertical="center" wrapText="1"/>
    </xf>
    <xf numFmtId="0" fontId="19" fillId="0" borderId="2" xfId="1" applyFont="1" applyBorder="1" applyAlignment="1">
      <alignment horizontal="center" vertical="center"/>
    </xf>
    <xf numFmtId="0" fontId="19" fillId="0" borderId="2" xfId="1" applyFont="1" applyBorder="1" applyAlignment="1">
      <alignment horizontal="center" vertical="center" wrapText="1"/>
    </xf>
    <xf numFmtId="0" fontId="8" fillId="0" borderId="0" xfId="5" applyFont="1" applyAlignment="1">
      <alignment horizontal="left" vertical="center" wrapText="1"/>
    </xf>
    <xf numFmtId="0" fontId="31" fillId="0" borderId="0" xfId="5" applyFont="1" applyAlignment="1">
      <alignment horizontal="left" vertical="center" wrapText="1"/>
    </xf>
    <xf numFmtId="49" fontId="19" fillId="0" borderId="0" xfId="4" applyNumberFormat="1" applyFont="1" applyAlignment="1">
      <alignment horizontal="right"/>
    </xf>
    <xf numFmtId="49" fontId="1" fillId="0" borderId="0" xfId="5" applyNumberFormat="1" applyAlignment="1" applyProtection="1">
      <alignment horizontal="left" vertical="center" wrapText="1"/>
      <protection hidden="1"/>
    </xf>
    <xf numFmtId="0" fontId="8" fillId="0" borderId="0" xfId="0" applyFont="1" applyAlignment="1">
      <alignment horizontal="left" vertical="top" wrapText="1"/>
    </xf>
    <xf numFmtId="49" fontId="34" fillId="0" borderId="0" xfId="1" applyNumberFormat="1" applyFont="1" applyAlignment="1">
      <alignment horizontal="right" vertical="center" wrapText="1"/>
    </xf>
    <xf numFmtId="165" fontId="34" fillId="0" borderId="10" xfId="3" applyFont="1" applyFill="1" applyBorder="1" applyAlignment="1" applyProtection="1">
      <alignment horizontal="right" vertical="center"/>
      <protection hidden="1"/>
    </xf>
    <xf numFmtId="49" fontId="34" fillId="0" borderId="0" xfId="1" applyNumberFormat="1" applyFont="1" applyAlignment="1">
      <alignment horizontal="left" vertical="center" wrapText="1"/>
    </xf>
    <xf numFmtId="0" fontId="19" fillId="0" borderId="2" xfId="1" applyFont="1" applyBorder="1" applyAlignment="1" applyProtection="1">
      <alignment horizontal="center" vertical="center"/>
      <protection hidden="1"/>
    </xf>
    <xf numFmtId="0" fontId="36" fillId="0" borderId="0" xfId="5" applyFont="1" applyAlignment="1" applyProtection="1">
      <alignment vertical="center"/>
      <protection hidden="1"/>
    </xf>
    <xf numFmtId="0" fontId="43" fillId="0" borderId="0" xfId="7" applyFont="1" applyProtection="1">
      <protection hidden="1"/>
    </xf>
    <xf numFmtId="0" fontId="19" fillId="0" borderId="0" xfId="5" applyFont="1" applyAlignment="1">
      <alignment horizontal="left" vertical="center" wrapText="1"/>
    </xf>
    <xf numFmtId="165" fontId="34" fillId="0" borderId="10" xfId="8" applyFont="1" applyFill="1" applyBorder="1" applyAlignment="1" applyProtection="1">
      <alignment horizontal="center" vertical="center"/>
      <protection hidden="1"/>
    </xf>
    <xf numFmtId="49" fontId="1" fillId="0" borderId="0" xfId="5" applyNumberFormat="1" applyAlignment="1">
      <alignment horizontal="left" vertical="top" wrapText="1"/>
    </xf>
    <xf numFmtId="49" fontId="1" fillId="0" borderId="2" xfId="5" applyNumberFormat="1" applyBorder="1" applyAlignment="1">
      <alignment horizontal="center" vertical="top"/>
    </xf>
    <xf numFmtId="0" fontId="19" fillId="0" borderId="0" xfId="5" applyFont="1" applyFill="1" applyAlignment="1" applyProtection="1">
      <alignment vertical="center"/>
      <protection hidden="1"/>
    </xf>
    <xf numFmtId="0" fontId="26" fillId="0" borderId="2" xfId="5" applyFont="1" applyFill="1" applyBorder="1" applyAlignment="1" applyProtection="1">
      <alignment horizontal="right" vertical="top"/>
      <protection hidden="1"/>
    </xf>
    <xf numFmtId="49" fontId="1" fillId="0" borderId="0" xfId="5" applyNumberFormat="1" applyFill="1" applyAlignment="1">
      <alignment horizontal="left" vertical="center"/>
    </xf>
    <xf numFmtId="49" fontId="19" fillId="0" borderId="2" xfId="5" applyNumberFormat="1" applyFont="1" applyFill="1" applyBorder="1" applyAlignment="1" applyProtection="1">
      <alignment horizontal="center" vertical="center"/>
      <protection hidden="1"/>
    </xf>
    <xf numFmtId="0" fontId="37" fillId="0" borderId="0" xfId="7" applyFont="1" applyFill="1" applyProtection="1">
      <protection hidden="1"/>
    </xf>
    <xf numFmtId="0" fontId="1" fillId="0" borderId="0" xfId="5" applyFill="1" applyAlignment="1" applyProtection="1">
      <alignment vertical="center"/>
      <protection hidden="1"/>
    </xf>
    <xf numFmtId="0" fontId="40" fillId="0" borderId="2" xfId="7" applyFill="1" applyBorder="1" applyProtection="1">
      <protection hidden="1"/>
    </xf>
    <xf numFmtId="0" fontId="19" fillId="0" borderId="0" xfId="5" applyFont="1" applyFill="1" applyAlignment="1">
      <alignment horizontal="left" vertical="center" wrapText="1"/>
    </xf>
    <xf numFmtId="0" fontId="19" fillId="0" borderId="2" xfId="5" applyFont="1" applyFill="1" applyBorder="1" applyAlignment="1">
      <alignment horizontal="center" vertical="center" wrapText="1"/>
    </xf>
    <xf numFmtId="0" fontId="40" fillId="0" borderId="0" xfId="7" applyFill="1" applyProtection="1">
      <protection hidden="1"/>
    </xf>
    <xf numFmtId="165" fontId="34" fillId="0" borderId="26" xfId="8" applyFont="1" applyFill="1" applyBorder="1" applyAlignment="1" applyProtection="1">
      <alignment horizontal="right" vertical="center"/>
      <protection hidden="1"/>
    </xf>
    <xf numFmtId="0" fontId="1" fillId="0" borderId="2" xfId="5" applyFill="1" applyBorder="1" applyAlignment="1">
      <alignment horizontal="center" vertical="center" wrapText="1"/>
    </xf>
    <xf numFmtId="49" fontId="1" fillId="0" borderId="0" xfId="5" applyNumberFormat="1" applyFill="1" applyAlignment="1">
      <alignment horizontal="left" vertical="center" wrapText="1"/>
    </xf>
    <xf numFmtId="49" fontId="1" fillId="0" borderId="2" xfId="5" applyNumberFormat="1" applyFill="1" applyBorder="1" applyAlignment="1" applyProtection="1">
      <alignment horizontal="center" vertical="center"/>
      <protection hidden="1"/>
    </xf>
    <xf numFmtId="0" fontId="1" fillId="0" borderId="2" xfId="5" applyFill="1" applyBorder="1" applyAlignment="1" applyProtection="1">
      <alignment horizontal="center" vertical="center"/>
      <protection hidden="1"/>
    </xf>
    <xf numFmtId="2" fontId="1" fillId="0" borderId="2" xfId="5" applyNumberFormat="1" applyFill="1" applyBorder="1" applyAlignment="1" applyProtection="1">
      <alignment horizontal="center" vertical="center"/>
      <protection hidden="1"/>
    </xf>
    <xf numFmtId="0" fontId="1" fillId="0" borderId="0" xfId="5" applyFill="1" applyAlignment="1">
      <alignment horizontal="left" vertical="center" wrapText="1"/>
    </xf>
    <xf numFmtId="0" fontId="31" fillId="0" borderId="2" xfId="5" applyFont="1" applyFill="1" applyBorder="1" applyAlignment="1" applyProtection="1">
      <alignment horizontal="right" vertical="center"/>
      <protection hidden="1"/>
    </xf>
    <xf numFmtId="0" fontId="19" fillId="0" borderId="2" xfId="5" applyNumberFormat="1" applyFont="1" applyBorder="1" applyAlignment="1" applyProtection="1">
      <alignment horizontal="center" vertical="center"/>
      <protection hidden="1"/>
    </xf>
    <xf numFmtId="0" fontId="45" fillId="0" borderId="0" xfId="5" applyFont="1" applyAlignment="1" applyProtection="1">
      <alignment vertical="center"/>
      <protection hidden="1"/>
    </xf>
    <xf numFmtId="0" fontId="44" fillId="0" borderId="2" xfId="5" applyFont="1" applyBorder="1" applyAlignment="1" applyProtection="1">
      <alignment horizontal="right" vertical="center"/>
      <protection hidden="1"/>
    </xf>
    <xf numFmtId="0" fontId="47" fillId="0" borderId="0" xfId="7" applyFont="1" applyProtection="1">
      <protection hidden="1"/>
    </xf>
    <xf numFmtId="0" fontId="47" fillId="0" borderId="11" xfId="7" applyFont="1" applyBorder="1" applyProtection="1">
      <protection hidden="1"/>
    </xf>
    <xf numFmtId="165" fontId="44" fillId="0" borderId="2" xfId="8" applyFont="1" applyFill="1" applyBorder="1" applyAlignment="1" applyProtection="1">
      <alignment horizontal="center" vertical="center"/>
      <protection hidden="1"/>
    </xf>
    <xf numFmtId="49" fontId="46" fillId="0" borderId="0" xfId="5" applyNumberFormat="1" applyFont="1" applyFill="1" applyAlignment="1">
      <alignment horizontal="left" vertical="top" wrapText="1"/>
    </xf>
    <xf numFmtId="49" fontId="46" fillId="0" borderId="2" xfId="5" applyNumberFormat="1" applyFont="1" applyFill="1" applyBorder="1" applyAlignment="1">
      <alignment horizontal="center" vertical="top"/>
    </xf>
    <xf numFmtId="3" fontId="46" fillId="0" borderId="2" xfId="7" applyNumberFormat="1" applyFont="1" applyFill="1" applyBorder="1" applyAlignment="1">
      <alignment horizontal="center" vertical="top"/>
    </xf>
    <xf numFmtId="165" fontId="46" fillId="0" borderId="2" xfId="8" applyFont="1" applyFill="1" applyBorder="1" applyAlignment="1" applyProtection="1">
      <alignment horizontal="center" vertical="center"/>
      <protection hidden="1"/>
    </xf>
    <xf numFmtId="4" fontId="46" fillId="0" borderId="2" xfId="0" applyNumberFormat="1" applyFont="1" applyBorder="1" applyAlignment="1">
      <alignment horizontal="center" vertical="center"/>
    </xf>
    <xf numFmtId="166" fontId="44" fillId="0" borderId="10" xfId="5" applyNumberFormat="1" applyFont="1" applyBorder="1" applyAlignment="1">
      <alignment horizontal="right" vertical="center"/>
    </xf>
    <xf numFmtId="44" fontId="44" fillId="0" borderId="10" xfId="9" applyFont="1" applyBorder="1" applyAlignment="1">
      <alignment horizontal="right" vertical="center"/>
    </xf>
    <xf numFmtId="49" fontId="1" fillId="0" borderId="0" xfId="5" applyNumberFormat="1" applyFont="1" applyAlignment="1">
      <alignment horizontal="left" vertical="center"/>
    </xf>
    <xf numFmtId="0" fontId="34" fillId="0" borderId="0" xfId="5" applyFont="1" applyAlignment="1">
      <alignment horizontal="right" vertical="center" wrapText="1"/>
    </xf>
    <xf numFmtId="0" fontId="1" fillId="0" borderId="0" xfId="5" applyFont="1" applyAlignment="1">
      <alignment horizontal="left" vertical="center" wrapText="1"/>
    </xf>
    <xf numFmtId="165" fontId="1" fillId="0" borderId="10" xfId="8" applyFont="1" applyBorder="1" applyAlignment="1" applyProtection="1">
      <alignment horizontal="center" vertical="center"/>
      <protection hidden="1"/>
    </xf>
    <xf numFmtId="0" fontId="48" fillId="7" borderId="2" xfId="11" applyFont="1" applyFill="1" applyBorder="1" applyAlignment="1">
      <alignment horizontal="center" vertical="center" wrapText="1"/>
    </xf>
    <xf numFmtId="0" fontId="19" fillId="0" borderId="0" xfId="5" applyFont="1" applyAlignment="1" applyProtection="1">
      <alignment horizontal="center" vertical="center" wrapText="1"/>
      <protection hidden="1"/>
    </xf>
    <xf numFmtId="0" fontId="1" fillId="0" borderId="0" xfId="2" applyFont="1" applyAlignment="1">
      <alignment horizontal="right" vertical="center" wrapText="1"/>
    </xf>
    <xf numFmtId="0" fontId="11" fillId="0" borderId="0" xfId="2" applyAlignment="1">
      <alignment horizontal="right" vertical="center" wrapText="1"/>
    </xf>
    <xf numFmtId="0" fontId="19" fillId="0" borderId="0" xfId="2" applyFont="1" applyAlignment="1">
      <alignment horizontal="center" vertical="center" wrapText="1"/>
    </xf>
    <xf numFmtId="14" fontId="1" fillId="0" borderId="0" xfId="2" applyNumberFormat="1" applyFont="1" applyAlignment="1">
      <alignment horizontal="left" vertical="center"/>
    </xf>
    <xf numFmtId="0" fontId="1" fillId="0" borderId="0" xfId="2" applyFont="1" applyAlignment="1">
      <alignment horizontal="left" vertical="center"/>
    </xf>
    <xf numFmtId="0" fontId="14" fillId="0" borderId="0" xfId="2" applyFont="1" applyAlignment="1">
      <alignment horizontal="center"/>
    </xf>
    <xf numFmtId="0" fontId="3" fillId="0" borderId="0" xfId="2" applyFont="1" applyAlignment="1">
      <alignment horizontal="center" vertical="top" wrapText="1"/>
    </xf>
    <xf numFmtId="0" fontId="11" fillId="0" borderId="0" xfId="2" applyAlignment="1">
      <alignment vertical="top"/>
    </xf>
    <xf numFmtId="0" fontId="1" fillId="0" borderId="0" xfId="2" applyFont="1" applyAlignment="1">
      <alignment vertical="top"/>
    </xf>
    <xf numFmtId="0" fontId="17" fillId="0" borderId="0" xfId="2" applyFont="1" applyAlignment="1">
      <alignment horizontal="center" vertical="center" wrapText="1"/>
    </xf>
    <xf numFmtId="0" fontId="18" fillId="0" borderId="0" xfId="2" applyFont="1" applyAlignment="1">
      <alignment horizontal="center" vertical="center" wrapText="1"/>
    </xf>
    <xf numFmtId="0" fontId="21" fillId="0" borderId="0" xfId="2" applyFont="1" applyAlignment="1">
      <alignment horizontal="center" vertical="center"/>
    </xf>
    <xf numFmtId="0" fontId="22" fillId="0" borderId="0" xfId="2" applyFont="1" applyAlignment="1">
      <alignment horizontal="center" vertical="center"/>
    </xf>
    <xf numFmtId="0" fontId="23" fillId="0" borderId="0" xfId="2" applyFont="1" applyAlignment="1">
      <alignment horizontal="center" vertical="center" wrapText="1"/>
    </xf>
    <xf numFmtId="0" fontId="23" fillId="0" borderId="0" xfId="2" applyFont="1"/>
    <xf numFmtId="0" fontId="7" fillId="0" borderId="0" xfId="2" applyFont="1" applyAlignment="1">
      <alignment horizontal="center" vertical="top" wrapText="1"/>
    </xf>
    <xf numFmtId="0" fontId="7" fillId="0" borderId="0" xfId="2" applyFont="1" applyAlignment="1">
      <alignment horizontal="center" vertical="top"/>
    </xf>
    <xf numFmtId="0" fontId="2" fillId="0" borderId="0" xfId="2" applyFont="1" applyAlignment="1">
      <alignment horizontal="center" vertical="center"/>
    </xf>
    <xf numFmtId="0" fontId="15" fillId="0" borderId="0" xfId="2" applyFont="1" applyAlignment="1">
      <alignment horizontal="center" vertical="top" wrapText="1"/>
    </xf>
    <xf numFmtId="0" fontId="1" fillId="0" borderId="0" xfId="2" applyFont="1" applyAlignment="1">
      <alignment horizontal="center" vertical="top" wrapText="1"/>
    </xf>
    <xf numFmtId="0" fontId="4" fillId="0" borderId="0" xfId="2" applyFont="1" applyAlignment="1">
      <alignment horizontal="center" vertical="center" wrapText="1"/>
    </xf>
    <xf numFmtId="4" fontId="32" fillId="6" borderId="31" xfId="5" applyNumberFormat="1" applyFont="1" applyFill="1" applyBorder="1" applyAlignment="1" applyProtection="1">
      <alignment horizontal="right" vertical="center"/>
      <protection hidden="1"/>
    </xf>
    <xf numFmtId="4" fontId="32" fillId="6" borderId="32" xfId="5" applyNumberFormat="1" applyFont="1" applyFill="1" applyBorder="1" applyAlignment="1" applyProtection="1">
      <alignment horizontal="right" vertical="center"/>
      <protection hidden="1"/>
    </xf>
    <xf numFmtId="4" fontId="32" fillId="6" borderId="33" xfId="5" applyNumberFormat="1" applyFont="1" applyFill="1" applyBorder="1" applyAlignment="1" applyProtection="1">
      <alignment horizontal="right" vertical="center"/>
      <protection hidden="1"/>
    </xf>
    <xf numFmtId="4" fontId="27" fillId="0" borderId="24" xfId="5" applyNumberFormat="1" applyFont="1" applyBorder="1" applyAlignment="1" applyProtection="1">
      <alignment horizontal="center" vertical="center"/>
      <protection hidden="1"/>
    </xf>
    <xf numFmtId="4" fontId="27" fillId="0" borderId="13" xfId="5" applyNumberFormat="1" applyFont="1" applyBorder="1" applyAlignment="1" applyProtection="1">
      <alignment horizontal="center" vertical="center"/>
      <protection hidden="1"/>
    </xf>
    <xf numFmtId="4" fontId="27" fillId="0" borderId="25" xfId="5" applyNumberFormat="1" applyFont="1" applyBorder="1" applyAlignment="1" applyProtection="1">
      <alignment horizontal="center" vertical="center"/>
      <protection hidden="1"/>
    </xf>
    <xf numFmtId="0" fontId="19" fillId="0" borderId="0" xfId="5" applyFont="1" applyAlignment="1" applyProtection="1">
      <alignment horizontal="center" vertical="center" wrapText="1"/>
      <protection hidden="1"/>
    </xf>
    <xf numFmtId="4" fontId="8" fillId="0" borderId="7" xfId="5" applyNumberFormat="1" applyFont="1" applyBorder="1" applyAlignment="1" applyProtection="1">
      <alignment horizontal="right" vertical="center"/>
      <protection hidden="1"/>
    </xf>
    <xf numFmtId="4" fontId="8" fillId="0" borderId="9" xfId="5" applyNumberFormat="1" applyFont="1" applyBorder="1" applyAlignment="1" applyProtection="1">
      <alignment horizontal="right" vertical="center"/>
      <protection hidden="1"/>
    </xf>
    <xf numFmtId="4" fontId="8" fillId="0" borderId="8" xfId="5" applyNumberFormat="1" applyFont="1" applyBorder="1" applyAlignment="1" applyProtection="1">
      <alignment horizontal="right" vertical="center"/>
      <protection hidden="1"/>
    </xf>
    <xf numFmtId="4" fontId="27" fillId="0" borderId="34" xfId="5" applyNumberFormat="1" applyFont="1" applyBorder="1" applyAlignment="1" applyProtection="1">
      <alignment horizontal="right" vertical="center"/>
      <protection hidden="1"/>
    </xf>
    <xf numFmtId="0" fontId="40" fillId="0" borderId="13" xfId="7" applyBorder="1" applyAlignment="1">
      <alignment vertical="center"/>
    </xf>
    <xf numFmtId="0" fontId="40" fillId="0" borderId="14" xfId="7" applyBorder="1" applyAlignment="1">
      <alignment vertical="center"/>
    </xf>
    <xf numFmtId="0" fontId="6" fillId="0" borderId="16" xfId="1" applyFont="1" applyBorder="1" applyAlignment="1" applyProtection="1">
      <alignment horizontal="center" vertical="center" wrapText="1"/>
      <protection hidden="1"/>
    </xf>
    <xf numFmtId="0" fontId="6" fillId="0" borderId="17" xfId="1" applyFont="1" applyBorder="1" applyAlignment="1" applyProtection="1">
      <alignment horizontal="center" vertical="center" wrapText="1"/>
      <protection hidden="1"/>
    </xf>
    <xf numFmtId="0" fontId="6" fillId="0" borderId="20" xfId="1" applyFont="1" applyBorder="1" applyAlignment="1" applyProtection="1">
      <alignment horizontal="center" vertical="center" wrapText="1"/>
      <protection hidden="1"/>
    </xf>
    <xf numFmtId="0" fontId="6" fillId="0" borderId="8" xfId="1" applyFont="1" applyBorder="1" applyAlignment="1" applyProtection="1">
      <alignment horizontal="center" vertical="center" wrapText="1"/>
      <protection hidden="1"/>
    </xf>
    <xf numFmtId="0" fontId="28" fillId="0" borderId="15" xfId="1" applyFont="1" applyBorder="1" applyAlignment="1" applyProtection="1">
      <alignment horizontal="center" vertical="center"/>
      <protection hidden="1"/>
    </xf>
    <xf numFmtId="0" fontId="29" fillId="0" borderId="19" xfId="2" applyFont="1" applyBorder="1" applyAlignment="1">
      <alignment horizontal="center"/>
    </xf>
    <xf numFmtId="0" fontId="8" fillId="2" borderId="24" xfId="1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8" fillId="5" borderId="24" xfId="1" applyFont="1" applyFill="1" applyBorder="1" applyAlignment="1" applyProtection="1">
      <alignment horizontal="center" vertical="center"/>
      <protection hidden="1"/>
    </xf>
    <xf numFmtId="0" fontId="9" fillId="5" borderId="13" xfId="2" applyFont="1" applyFill="1" applyBorder="1" applyAlignment="1">
      <alignment horizontal="center" vertical="center"/>
    </xf>
    <xf numFmtId="0" fontId="9" fillId="5" borderId="25" xfId="2" applyFont="1" applyFill="1" applyBorder="1" applyAlignment="1">
      <alignment horizontal="center" vertical="center"/>
    </xf>
  </cellXfs>
  <cellStyles count="12">
    <cellStyle name="Euro" xfId="3" xr:uid="{00000000-0005-0000-0000-000000000000}"/>
    <cellStyle name="Euro 2" xfId="8" xr:uid="{00000000-0005-0000-0000-000001000000}"/>
    <cellStyle name="Monétaire" xfId="10" builtinId="4"/>
    <cellStyle name="Monétaire 2" xfId="9" xr:uid="{00000000-0005-0000-0000-000003000000}"/>
    <cellStyle name="Normal" xfId="0" builtinId="0"/>
    <cellStyle name="Normal 2" xfId="2" xr:uid="{00000000-0005-0000-0000-000005000000}"/>
    <cellStyle name="Normal 2 2" xfId="6" xr:uid="{00000000-0005-0000-0000-000006000000}"/>
    <cellStyle name="Normal 2 5" xfId="11" xr:uid="{8CF356F8-A70E-49A7-9E6C-6D0FCC7456AC}"/>
    <cellStyle name="Normal 3" xfId="4" xr:uid="{00000000-0005-0000-0000-000007000000}"/>
    <cellStyle name="Normal 4" xfId="7" xr:uid="{00000000-0005-0000-0000-000008000000}"/>
    <cellStyle name="Normal_Modèle bordereau de prix 2" xfId="5" xr:uid="{00000000-0005-0000-0000-000009000000}"/>
    <cellStyle name="Normal_Modèle bordereau de prix 3" xfId="1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60960</xdr:colOff>
      <xdr:row>7</xdr:row>
      <xdr:rowOff>15240</xdr:rowOff>
    </xdr:from>
    <xdr:to>
      <xdr:col>20</xdr:col>
      <xdr:colOff>22225</xdr:colOff>
      <xdr:row>20</xdr:row>
      <xdr:rowOff>119490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6EB17F8-C183-48DF-B4E9-CCFCD286E2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760" y="868680"/>
          <a:ext cx="1561465" cy="1689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76201</xdr:colOff>
      <xdr:row>5</xdr:row>
      <xdr:rowOff>121763</xdr:rowOff>
    </xdr:from>
    <xdr:to>
      <xdr:col>17</xdr:col>
      <xdr:colOff>91441</xdr:colOff>
      <xdr:row>16</xdr:row>
      <xdr:rowOff>98535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DAEA2C1-D68E-45E0-B9D4-CA4B51E408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6301" y="731363"/>
          <a:ext cx="1158240" cy="138647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p-ingelec.adds\rcapingelec$\_INGENIERIE\AFFAIRES\TD\I-TD17117%20BY%20TEL%20&#8211;%20New%20MSC\TECHNIQUE\2%20-%20APD%20-%20PRO\4%20-%20Lots%20Travaux%20CCTP%20DPGF\L7%20cfa\I-TD17117-30B%20%20%20%20DPGF%20-%20Lot%207%20-%20Travaux%20CF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le de garde"/>
      <sheetName val="Fiche d'identification"/>
      <sheetName val="Bordereau de prix unitaire"/>
      <sheetName val="bordereau pour un site donné"/>
    </sheetNames>
    <sheetDataSet>
      <sheetData sheetId="0"/>
      <sheetData sheetId="1">
        <row r="9">
          <cell r="X9" t="str">
            <v>BOUYGUES TELECOM</v>
          </cell>
        </row>
        <row r="28">
          <cell r="X28" t="str">
            <v>Lot 7 - Travaux CFA</v>
          </cell>
        </row>
        <row r="42">
          <cell r="AN42" t="str">
            <v>28/09/2018</v>
          </cell>
        </row>
        <row r="44">
          <cell r="AN44" t="str">
            <v xml:space="preserve">I-TD17117-30B DPGF - Lot 7 - Travaux CFA </v>
          </cell>
        </row>
      </sheetData>
      <sheetData sheetId="2">
        <row r="50">
          <cell r="G50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511"/>
  <sheetViews>
    <sheetView view="pageBreakPreview" zoomScaleNormal="100" zoomScaleSheetLayoutView="100" zoomScalePageLayoutView="70" workbookViewId="0">
      <selection activeCell="Y44" sqref="Y44:BE48"/>
    </sheetView>
  </sheetViews>
  <sheetFormatPr baseColWidth="10" defaultColWidth="12.33203125" defaultRowHeight="13.2" x14ac:dyDescent="0.25"/>
  <cols>
    <col min="1" max="1" width="1.6640625" style="6" customWidth="1"/>
    <col min="2" max="73" width="1.6640625" style="7" customWidth="1"/>
    <col min="74" max="16384" width="12.33203125" style="7"/>
  </cols>
  <sheetData>
    <row r="1" spans="5:57" s="6" customFormat="1" ht="9.9" customHeight="1" x14ac:dyDescent="0.15"/>
    <row r="2" spans="5:57" ht="9.9" customHeight="1" x14ac:dyDescent="0.25"/>
    <row r="3" spans="5:57" ht="9.9" customHeight="1" x14ac:dyDescent="0.25"/>
    <row r="4" spans="5:57" ht="9.9" customHeight="1" x14ac:dyDescent="0.25"/>
    <row r="5" spans="5:57" ht="9.9" customHeight="1" x14ac:dyDescent="0.25"/>
    <row r="6" spans="5:57" ht="9.9" customHeight="1" x14ac:dyDescent="0.25">
      <c r="E6" s="8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10"/>
      <c r="Y6" s="11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</row>
    <row r="7" spans="5:57" ht="9.9" customHeight="1" x14ac:dyDescent="0.3">
      <c r="E7" s="13"/>
      <c r="F7" s="14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6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</row>
    <row r="8" spans="5:57" ht="9.9" customHeight="1" x14ac:dyDescent="0.25">
      <c r="E8" s="13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6"/>
      <c r="Y8" s="12"/>
      <c r="Z8" s="204" t="str">
        <f>réf_Client1</f>
        <v>CNRS</v>
      </c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04"/>
      <c r="AL8" s="204"/>
      <c r="AM8" s="204"/>
      <c r="AN8" s="204"/>
      <c r="AO8" s="204"/>
      <c r="AP8" s="204"/>
      <c r="AQ8" s="204"/>
      <c r="AR8" s="204"/>
      <c r="AS8" s="204"/>
      <c r="AT8" s="204"/>
      <c r="AU8" s="204"/>
      <c r="AV8" s="204"/>
      <c r="AW8" s="204"/>
      <c r="AX8" s="204"/>
      <c r="AY8" s="204"/>
      <c r="AZ8" s="204"/>
      <c r="BA8" s="204"/>
      <c r="BB8" s="204"/>
      <c r="BC8" s="204"/>
      <c r="BD8" s="204"/>
      <c r="BE8" s="12"/>
    </row>
    <row r="9" spans="5:57" ht="9.9" customHeight="1" x14ac:dyDescent="0.25">
      <c r="E9" s="13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6"/>
      <c r="Y9" s="12"/>
      <c r="Z9" s="204"/>
      <c r="AA9" s="204"/>
      <c r="AB9" s="204"/>
      <c r="AC9" s="204"/>
      <c r="AD9" s="204"/>
      <c r="AE9" s="204"/>
      <c r="AF9" s="204"/>
      <c r="AG9" s="204"/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12"/>
    </row>
    <row r="10" spans="5:57" ht="9.9" customHeight="1" x14ac:dyDescent="0.25">
      <c r="E10" s="13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6"/>
      <c r="Y10" s="12"/>
      <c r="Z10" s="204"/>
      <c r="AA10" s="204"/>
      <c r="AB10" s="204"/>
      <c r="AC10" s="204"/>
      <c r="AD10" s="204"/>
      <c r="AE10" s="204"/>
      <c r="AF10" s="204"/>
      <c r="AG10" s="204"/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12"/>
    </row>
    <row r="11" spans="5:57" ht="9.9" customHeight="1" x14ac:dyDescent="0.25">
      <c r="E11" s="13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6"/>
      <c r="Y11" s="12"/>
      <c r="Z11" s="204"/>
      <c r="AA11" s="204"/>
      <c r="AB11" s="204"/>
      <c r="AC11" s="204"/>
      <c r="AD11" s="204"/>
      <c r="AE11" s="204"/>
      <c r="AF11" s="204"/>
      <c r="AG11" s="204"/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12"/>
    </row>
    <row r="12" spans="5:57" ht="9.9" customHeight="1" x14ac:dyDescent="0.25">
      <c r="E12" s="13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6"/>
      <c r="Y12" s="12"/>
      <c r="Z12" s="204"/>
      <c r="AA12" s="204"/>
      <c r="AB12" s="204"/>
      <c r="AC12" s="204"/>
      <c r="AD12" s="204"/>
      <c r="AE12" s="204"/>
      <c r="AF12" s="204"/>
      <c r="AG12" s="204"/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12"/>
    </row>
    <row r="13" spans="5:57" ht="9.9" customHeight="1" x14ac:dyDescent="0.25">
      <c r="E13" s="13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6"/>
      <c r="Y13" s="12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12"/>
    </row>
    <row r="14" spans="5:57" ht="9.9" customHeight="1" x14ac:dyDescent="0.25">
      <c r="E14" s="13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6"/>
      <c r="Y14" s="12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12"/>
    </row>
    <row r="15" spans="5:57" ht="9.9" customHeight="1" x14ac:dyDescent="0.25">
      <c r="E15" s="13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6"/>
      <c r="Y15" s="12"/>
      <c r="Z15" s="204"/>
      <c r="AA15" s="204"/>
      <c r="AB15" s="204"/>
      <c r="AC15" s="204"/>
      <c r="AD15" s="204"/>
      <c r="AE15" s="204"/>
      <c r="AF15" s="204"/>
      <c r="AG15" s="204"/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12"/>
    </row>
    <row r="16" spans="5:57" ht="9.9" customHeight="1" x14ac:dyDescent="0.25">
      <c r="E16" s="13"/>
      <c r="F16" s="205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  <c r="V16" s="206"/>
      <c r="W16" s="16"/>
      <c r="Y16" s="12"/>
      <c r="Z16" s="204"/>
      <c r="AA16" s="204"/>
      <c r="AB16" s="204"/>
      <c r="AC16" s="204"/>
      <c r="AD16" s="204"/>
      <c r="AE16" s="204"/>
      <c r="AF16" s="204"/>
      <c r="AG16" s="204"/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12"/>
    </row>
    <row r="17" spans="5:57" ht="9.9" customHeight="1" x14ac:dyDescent="0.25">
      <c r="E17" s="13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  <c r="R17" s="206"/>
      <c r="S17" s="206"/>
      <c r="T17" s="206"/>
      <c r="U17" s="206"/>
      <c r="V17" s="206"/>
      <c r="W17" s="16"/>
      <c r="Y17" s="12"/>
      <c r="Z17" s="204"/>
      <c r="AA17" s="204"/>
      <c r="AB17" s="204"/>
      <c r="AC17" s="204"/>
      <c r="AD17" s="204"/>
      <c r="AE17" s="204"/>
      <c r="AF17" s="204"/>
      <c r="AG17" s="204"/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12"/>
    </row>
    <row r="18" spans="5:57" ht="9.9" customHeight="1" x14ac:dyDescent="0.25">
      <c r="E18" s="13"/>
      <c r="F18" s="207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06"/>
      <c r="V18" s="206"/>
      <c r="W18" s="16"/>
      <c r="Y18" s="12"/>
      <c r="Z18" s="204"/>
      <c r="AA18" s="204"/>
      <c r="AB18" s="204"/>
      <c r="AC18" s="204"/>
      <c r="AD18" s="204"/>
      <c r="AE18" s="204"/>
      <c r="AF18" s="204"/>
      <c r="AG18" s="204"/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12"/>
    </row>
    <row r="19" spans="5:57" ht="9.9" customHeight="1" x14ac:dyDescent="0.25">
      <c r="E19" s="13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6"/>
      <c r="Q19" s="206"/>
      <c r="R19" s="206"/>
      <c r="S19" s="206"/>
      <c r="T19" s="206"/>
      <c r="U19" s="206"/>
      <c r="V19" s="206"/>
      <c r="W19" s="16"/>
      <c r="Y19" s="12"/>
      <c r="Z19" s="204"/>
      <c r="AA19" s="204"/>
      <c r="AB19" s="204"/>
      <c r="AC19" s="204"/>
      <c r="AD19" s="204"/>
      <c r="AE19" s="204"/>
      <c r="AF19" s="204"/>
      <c r="AG19" s="204"/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12"/>
    </row>
    <row r="20" spans="5:57" ht="9.9" customHeight="1" x14ac:dyDescent="0.25">
      <c r="E20" s="13"/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206"/>
      <c r="S20" s="206"/>
      <c r="T20" s="206"/>
      <c r="U20" s="206"/>
      <c r="V20" s="206"/>
      <c r="W20" s="16"/>
      <c r="Y20" s="12"/>
      <c r="Z20" s="204"/>
      <c r="AA20" s="204"/>
      <c r="AB20" s="204"/>
      <c r="AC20" s="204"/>
      <c r="AD20" s="204"/>
      <c r="AE20" s="204"/>
      <c r="AF20" s="204"/>
      <c r="AG20" s="204"/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12"/>
    </row>
    <row r="21" spans="5:57" ht="9.9" customHeight="1" x14ac:dyDescent="0.25">
      <c r="E21" s="13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16"/>
      <c r="Y21" s="12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12"/>
    </row>
    <row r="22" spans="5:57" ht="9.9" customHeight="1" x14ac:dyDescent="0.25">
      <c r="E22" s="13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16"/>
      <c r="Y22" s="12"/>
      <c r="Z22" s="204"/>
      <c r="AA22" s="204"/>
      <c r="AB22" s="204"/>
      <c r="AC22" s="204"/>
      <c r="AD22" s="204"/>
      <c r="AE22" s="204"/>
      <c r="AF22" s="204"/>
      <c r="AG22" s="204"/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12"/>
    </row>
    <row r="23" spans="5:57" ht="9.9" customHeight="1" x14ac:dyDescent="0.25">
      <c r="E23" s="13"/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16"/>
      <c r="Y23" s="12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12"/>
    </row>
    <row r="24" spans="5:57" ht="9.9" customHeight="1" x14ac:dyDescent="0.25">
      <c r="E24" s="13"/>
      <c r="F24" s="206"/>
      <c r="G24" s="206"/>
      <c r="H24" s="206"/>
      <c r="I24" s="206"/>
      <c r="J24" s="206"/>
      <c r="K24" s="206"/>
      <c r="L24" s="206"/>
      <c r="M24" s="206"/>
      <c r="N24" s="206"/>
      <c r="O24" s="206"/>
      <c r="P24" s="206"/>
      <c r="Q24" s="206"/>
      <c r="R24" s="206"/>
      <c r="S24" s="206"/>
      <c r="T24" s="206"/>
      <c r="U24" s="206"/>
      <c r="V24" s="206"/>
      <c r="W24" s="16"/>
      <c r="Z24" s="204"/>
      <c r="AA24" s="204"/>
      <c r="AB24" s="204"/>
      <c r="AC24" s="204"/>
      <c r="AD24" s="204"/>
      <c r="AE24" s="204"/>
      <c r="AF24" s="204"/>
      <c r="AG24" s="204"/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</row>
    <row r="25" spans="5:57" ht="9.9" customHeight="1" x14ac:dyDescent="0.25">
      <c r="E25" s="13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206"/>
      <c r="R25" s="206"/>
      <c r="S25" s="206"/>
      <c r="T25" s="206"/>
      <c r="U25" s="206"/>
      <c r="V25" s="206"/>
      <c r="W25" s="16"/>
      <c r="Z25" s="204"/>
      <c r="AA25" s="204"/>
      <c r="AB25" s="204"/>
      <c r="AC25" s="204"/>
      <c r="AD25" s="204"/>
      <c r="AE25" s="204"/>
      <c r="AF25" s="204"/>
      <c r="AG25" s="204"/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</row>
    <row r="26" spans="5:57" ht="9.9" customHeight="1" x14ac:dyDescent="0.25">
      <c r="E26" s="13"/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206"/>
      <c r="Q26" s="206"/>
      <c r="R26" s="206"/>
      <c r="S26" s="206"/>
      <c r="T26" s="206"/>
      <c r="U26" s="206"/>
      <c r="V26" s="206"/>
      <c r="W26" s="16"/>
    </row>
    <row r="27" spans="5:57" ht="9.9" customHeight="1" x14ac:dyDescent="0.25">
      <c r="E27" s="13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6"/>
      <c r="Y27" s="11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</row>
    <row r="28" spans="5:57" ht="9.9" customHeight="1" x14ac:dyDescent="0.25">
      <c r="E28" s="13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6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</row>
    <row r="29" spans="5:57" ht="9.9" customHeight="1" x14ac:dyDescent="0.25">
      <c r="E29" s="13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6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</row>
    <row r="30" spans="5:57" ht="9.9" customHeight="1" x14ac:dyDescent="0.25">
      <c r="E30" s="13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6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</row>
    <row r="31" spans="5:57" ht="9.9" customHeight="1" x14ac:dyDescent="0.25">
      <c r="E31" s="13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6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</row>
    <row r="32" spans="5:57" ht="9.9" customHeight="1" x14ac:dyDescent="0.25">
      <c r="E32" s="13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6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</row>
    <row r="33" spans="5:57" ht="9.9" customHeight="1" x14ac:dyDescent="0.25">
      <c r="E33" s="13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6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</row>
    <row r="34" spans="5:57" ht="9.9" customHeight="1" x14ac:dyDescent="0.25">
      <c r="E34" s="13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6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</row>
    <row r="35" spans="5:57" ht="9.9" customHeight="1" x14ac:dyDescent="0.25">
      <c r="E35" s="13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6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</row>
    <row r="36" spans="5:57" ht="9.9" customHeight="1" x14ac:dyDescent="0.25">
      <c r="E36" s="13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6"/>
      <c r="Y36" s="17"/>
      <c r="Z36" s="17"/>
      <c r="AA36" s="17"/>
      <c r="AB36" s="17"/>
      <c r="AC36" s="17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7"/>
      <c r="BB36" s="17"/>
      <c r="BC36" s="17"/>
      <c r="BD36" s="17"/>
      <c r="BE36" s="17"/>
    </row>
    <row r="37" spans="5:57" ht="9.9" customHeight="1" x14ac:dyDescent="0.25">
      <c r="E37" s="13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6"/>
      <c r="Y37" s="208" t="str">
        <f>réf_Titre1</f>
        <v>CNRS IDRIS</v>
      </c>
      <c r="Z37" s="208"/>
      <c r="AA37" s="208"/>
      <c r="AB37" s="208"/>
      <c r="AC37" s="208"/>
      <c r="AD37" s="208"/>
      <c r="AE37" s="208"/>
      <c r="AF37" s="208"/>
      <c r="AG37" s="208"/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</row>
    <row r="38" spans="5:57" ht="9.9" customHeight="1" x14ac:dyDescent="0.25">
      <c r="E38" s="13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6"/>
      <c r="Y38" s="208"/>
      <c r="Z38" s="208"/>
      <c r="AA38" s="208"/>
      <c r="AB38" s="208"/>
      <c r="AC38" s="208"/>
      <c r="AD38" s="208"/>
      <c r="AE38" s="208"/>
      <c r="AF38" s="208"/>
      <c r="AG38" s="208"/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</row>
    <row r="39" spans="5:57" ht="9.9" customHeight="1" x14ac:dyDescent="0.25">
      <c r="E39" s="13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6"/>
      <c r="Y39" s="208"/>
      <c r="Z39" s="208"/>
      <c r="AA39" s="208"/>
      <c r="AB39" s="208"/>
      <c r="AC39" s="208"/>
      <c r="AD39" s="208"/>
      <c r="AE39" s="208"/>
      <c r="AF39" s="208"/>
      <c r="AG39" s="208"/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</row>
    <row r="40" spans="5:57" ht="9.9" customHeight="1" x14ac:dyDescent="0.25"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6"/>
      <c r="Y40" s="208"/>
      <c r="Z40" s="208"/>
      <c r="AA40" s="208"/>
      <c r="AB40" s="208"/>
      <c r="AC40" s="208"/>
      <c r="AD40" s="208"/>
      <c r="AE40" s="208"/>
      <c r="AF40" s="208"/>
      <c r="AG40" s="208"/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</row>
    <row r="41" spans="5:57" ht="9.9" customHeight="1" x14ac:dyDescent="0.25">
      <c r="E41" s="13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6"/>
      <c r="Y41" s="208"/>
      <c r="Z41" s="208"/>
      <c r="AA41" s="208"/>
      <c r="AB41" s="208"/>
      <c r="AC41" s="208"/>
      <c r="AD41" s="208"/>
      <c r="AE41" s="208"/>
      <c r="AF41" s="208"/>
      <c r="AG41" s="208"/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</row>
    <row r="42" spans="5:57" ht="9.9" customHeight="1" x14ac:dyDescent="0.25">
      <c r="E42" s="13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6"/>
      <c r="Y42" s="208"/>
      <c r="Z42" s="208"/>
      <c r="AA42" s="208"/>
      <c r="AB42" s="208"/>
      <c r="AC42" s="208"/>
      <c r="AD42" s="208"/>
      <c r="AE42" s="208"/>
      <c r="AF42" s="208"/>
      <c r="AG42" s="208"/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</row>
    <row r="43" spans="5:57" ht="9.9" customHeight="1" x14ac:dyDescent="0.25">
      <c r="E43" s="13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6"/>
      <c r="Y43" s="208"/>
      <c r="Z43" s="208"/>
      <c r="AA43" s="208"/>
      <c r="AB43" s="208"/>
      <c r="AC43" s="208"/>
      <c r="AD43" s="208"/>
      <c r="AE43" s="208"/>
      <c r="AF43" s="208"/>
      <c r="AG43" s="208"/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</row>
    <row r="44" spans="5:57" ht="9.9" customHeight="1" x14ac:dyDescent="0.25">
      <c r="E44" s="13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6"/>
      <c r="Y44" s="209"/>
      <c r="Z44" s="209"/>
      <c r="AA44" s="209"/>
      <c r="AB44" s="209"/>
      <c r="AC44" s="209"/>
      <c r="AD44" s="209"/>
      <c r="AE44" s="209"/>
      <c r="AF44" s="209"/>
      <c r="AG44" s="209"/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</row>
    <row r="45" spans="5:57" ht="9.9" customHeight="1" x14ac:dyDescent="0.25">
      <c r="E45" s="13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6"/>
      <c r="Y45" s="209"/>
      <c r="Z45" s="209"/>
      <c r="AA45" s="209"/>
      <c r="AB45" s="209"/>
      <c r="AC45" s="209"/>
      <c r="AD45" s="209"/>
      <c r="AE45" s="209"/>
      <c r="AF45" s="209"/>
      <c r="AG45" s="209"/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</row>
    <row r="46" spans="5:57" ht="9.9" customHeight="1" x14ac:dyDescent="0.25">
      <c r="E46" s="13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6"/>
      <c r="Y46" s="209"/>
      <c r="Z46" s="209"/>
      <c r="AA46" s="209"/>
      <c r="AB46" s="209"/>
      <c r="AC46" s="209"/>
      <c r="AD46" s="209"/>
      <c r="AE46" s="209"/>
      <c r="AF46" s="209"/>
      <c r="AG46" s="209"/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</row>
    <row r="47" spans="5:57" ht="9.9" customHeight="1" x14ac:dyDescent="0.25">
      <c r="E47" s="13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6"/>
      <c r="Y47" s="209"/>
      <c r="Z47" s="209"/>
      <c r="AA47" s="209"/>
      <c r="AB47" s="209"/>
      <c r="AC47" s="209"/>
      <c r="AD47" s="209"/>
      <c r="AE47" s="209"/>
      <c r="AF47" s="209"/>
      <c r="AG47" s="209"/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</row>
    <row r="48" spans="5:57" ht="9.9" customHeight="1" x14ac:dyDescent="0.25">
      <c r="E48" s="13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6"/>
      <c r="Y48" s="209"/>
      <c r="Z48" s="209"/>
      <c r="AA48" s="209"/>
      <c r="AB48" s="209"/>
      <c r="AC48" s="209"/>
      <c r="AD48" s="209"/>
      <c r="AE48" s="209"/>
      <c r="AF48" s="209"/>
      <c r="AG48" s="209"/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</row>
    <row r="49" spans="5:57" ht="9.9" customHeight="1" x14ac:dyDescent="0.25">
      <c r="E49" s="13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6"/>
      <c r="Y49" s="209" t="str">
        <f>réf_Titre3</f>
        <v>DPGF Travaux</v>
      </c>
      <c r="Z49" s="209"/>
      <c r="AA49" s="209"/>
      <c r="AB49" s="209"/>
      <c r="AC49" s="209"/>
      <c r="AD49" s="209"/>
      <c r="AE49" s="209"/>
      <c r="AF49" s="209"/>
      <c r="AG49" s="209"/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</row>
    <row r="50" spans="5:57" ht="9.9" customHeight="1" x14ac:dyDescent="0.25">
      <c r="E50" s="13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6"/>
      <c r="Y50" s="209"/>
      <c r="Z50" s="209"/>
      <c r="AA50" s="209"/>
      <c r="AB50" s="209"/>
      <c r="AC50" s="209"/>
      <c r="AD50" s="209"/>
      <c r="AE50" s="209"/>
      <c r="AF50" s="209"/>
      <c r="AG50" s="209"/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</row>
    <row r="51" spans="5:57" ht="9.9" customHeight="1" x14ac:dyDescent="0.25">
      <c r="E51" s="13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6"/>
      <c r="Y51" s="209"/>
      <c r="Z51" s="209"/>
      <c r="AA51" s="209"/>
      <c r="AB51" s="209"/>
      <c r="AC51" s="209"/>
      <c r="AD51" s="209"/>
      <c r="AE51" s="209"/>
      <c r="AF51" s="209"/>
      <c r="AG51" s="209"/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</row>
    <row r="52" spans="5:57" ht="9.9" customHeight="1" x14ac:dyDescent="0.25">
      <c r="E52" s="13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6"/>
      <c r="Y52" s="209"/>
      <c r="Z52" s="209"/>
      <c r="AA52" s="209"/>
      <c r="AB52" s="209"/>
      <c r="AC52" s="209"/>
      <c r="AD52" s="209"/>
      <c r="AE52" s="209"/>
      <c r="AF52" s="209"/>
      <c r="AG52" s="209"/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</row>
    <row r="53" spans="5:57" ht="9.9" customHeight="1" x14ac:dyDescent="0.25">
      <c r="E53" s="13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6"/>
      <c r="Y53" s="209"/>
      <c r="Z53" s="209"/>
      <c r="AA53" s="209"/>
      <c r="AB53" s="209"/>
      <c r="AC53" s="209"/>
      <c r="AD53" s="209"/>
      <c r="AE53" s="209"/>
      <c r="AF53" s="209"/>
      <c r="AG53" s="209"/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</row>
    <row r="54" spans="5:57" ht="9.9" customHeight="1" x14ac:dyDescent="0.25">
      <c r="E54" s="13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6"/>
      <c r="Y54" s="19"/>
      <c r="Z54" s="19"/>
      <c r="AA54" s="19"/>
      <c r="AB54" s="19"/>
      <c r="AC54" s="19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19"/>
      <c r="BB54" s="19"/>
      <c r="BC54" s="19"/>
      <c r="BD54" s="19"/>
      <c r="BE54" s="19"/>
    </row>
    <row r="55" spans="5:57" ht="9.9" customHeight="1" x14ac:dyDescent="0.25">
      <c r="E55" s="13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6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</row>
    <row r="56" spans="5:57" ht="9.9" customHeight="1" x14ac:dyDescent="0.25">
      <c r="E56" s="13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6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</row>
    <row r="57" spans="5:57" ht="9.9" customHeight="1" x14ac:dyDescent="0.25">
      <c r="E57" s="13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6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</row>
    <row r="58" spans="5:57" ht="9.9" customHeight="1" x14ac:dyDescent="0.25">
      <c r="E58" s="13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6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</row>
    <row r="59" spans="5:57" ht="9.9" customHeight="1" x14ac:dyDescent="0.25">
      <c r="E59" s="13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6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</row>
    <row r="60" spans="5:57" ht="9.9" customHeight="1" x14ac:dyDescent="0.25">
      <c r="E60" s="13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6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</row>
    <row r="61" spans="5:57" ht="9.9" customHeight="1" x14ac:dyDescent="0.25">
      <c r="E61" s="13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6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</row>
    <row r="62" spans="5:57" ht="9.9" customHeight="1" x14ac:dyDescent="0.25">
      <c r="E62" s="13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6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</row>
    <row r="63" spans="5:57" ht="9.9" customHeight="1" x14ac:dyDescent="0.25">
      <c r="E63" s="13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6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</row>
    <row r="64" spans="5:57" ht="9.9" customHeight="1" x14ac:dyDescent="0.25">
      <c r="E64" s="13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6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</row>
    <row r="65" spans="5:57" ht="9.9" customHeight="1" x14ac:dyDescent="0.25">
      <c r="E65" s="13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6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</row>
    <row r="66" spans="5:57" ht="9.75" customHeight="1" x14ac:dyDescent="0.25">
      <c r="E66" s="13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6"/>
    </row>
    <row r="67" spans="5:57" ht="9.9" customHeight="1" x14ac:dyDescent="0.25">
      <c r="E67" s="13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6"/>
    </row>
    <row r="68" spans="5:57" ht="9.75" customHeight="1" x14ac:dyDescent="0.25">
      <c r="E68" s="13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6"/>
    </row>
    <row r="69" spans="5:57" ht="9.9" customHeight="1" x14ac:dyDescent="0.25">
      <c r="E69" s="13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6"/>
    </row>
    <row r="70" spans="5:57" ht="9.75" customHeight="1" x14ac:dyDescent="0.25">
      <c r="E70" s="13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6"/>
    </row>
    <row r="71" spans="5:57" ht="9.9" customHeight="1" x14ac:dyDescent="0.25">
      <c r="E71" s="13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6"/>
    </row>
    <row r="72" spans="5:57" ht="9.75" customHeight="1" x14ac:dyDescent="0.25">
      <c r="E72" s="13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6"/>
    </row>
    <row r="73" spans="5:57" ht="9.9" customHeight="1" x14ac:dyDescent="0.25">
      <c r="E73" s="13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6"/>
    </row>
    <row r="74" spans="5:57" ht="9.75" customHeight="1" x14ac:dyDescent="0.25">
      <c r="E74" s="13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6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</row>
    <row r="75" spans="5:57" ht="9.9" customHeight="1" x14ac:dyDescent="0.25">
      <c r="E75" s="13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6"/>
      <c r="AE75" s="22"/>
      <c r="AF75" s="22"/>
      <c r="AG75" s="22"/>
      <c r="AH75" s="22"/>
      <c r="AI75" s="22"/>
      <c r="AJ75" s="199" t="s">
        <v>0</v>
      </c>
      <c r="AK75" s="199"/>
      <c r="AL75" s="199"/>
      <c r="AM75" s="199"/>
      <c r="AN75" s="199"/>
      <c r="AO75" s="199"/>
      <c r="AP75" s="201" t="s">
        <v>1</v>
      </c>
      <c r="AQ75" s="202" t="e">
        <f>réf_Date</f>
        <v>#REF!</v>
      </c>
      <c r="AR75" s="203"/>
      <c r="AS75" s="203"/>
      <c r="AT75" s="203"/>
      <c r="AU75" s="203"/>
      <c r="AV75" s="203"/>
      <c r="AW75" s="203"/>
      <c r="AX75" s="203"/>
      <c r="AY75" s="203"/>
      <c r="AZ75" s="203"/>
      <c r="BA75" s="203"/>
      <c r="BB75" s="22"/>
    </row>
    <row r="76" spans="5:57" ht="9.75" customHeight="1" x14ac:dyDescent="0.25">
      <c r="E76" s="13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6"/>
      <c r="AE76" s="22"/>
      <c r="AF76" s="22"/>
      <c r="AG76" s="22"/>
      <c r="AH76" s="22"/>
      <c r="AI76" s="22"/>
      <c r="AJ76" s="199"/>
      <c r="AK76" s="199"/>
      <c r="AL76" s="199"/>
      <c r="AM76" s="199"/>
      <c r="AN76" s="199"/>
      <c r="AO76" s="199"/>
      <c r="AP76" s="201"/>
      <c r="AQ76" s="203"/>
      <c r="AR76" s="203"/>
      <c r="AS76" s="203"/>
      <c r="AT76" s="203"/>
      <c r="AU76" s="203"/>
      <c r="AV76" s="203"/>
      <c r="AW76" s="203"/>
      <c r="AX76" s="203"/>
      <c r="AY76" s="203"/>
      <c r="AZ76" s="203"/>
      <c r="BA76" s="203"/>
      <c r="BB76" s="22"/>
    </row>
    <row r="77" spans="5:57" ht="9.9" customHeight="1" x14ac:dyDescent="0.25">
      <c r="E77" s="13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6"/>
      <c r="AE77" s="22"/>
      <c r="AF77" s="22"/>
      <c r="AG77" s="22"/>
      <c r="AH77" s="22"/>
      <c r="AI77" s="22"/>
      <c r="AJ77" s="199" t="s">
        <v>2</v>
      </c>
      <c r="AK77" s="199"/>
      <c r="AL77" s="199"/>
      <c r="AM77" s="199"/>
      <c r="AN77" s="199"/>
      <c r="AO77" s="200"/>
      <c r="AP77" s="201" t="s">
        <v>1</v>
      </c>
      <c r="AQ77" s="202" t="e">
        <f>réf_Référence</f>
        <v>#REF!</v>
      </c>
      <c r="AR77" s="203"/>
      <c r="AS77" s="203"/>
      <c r="AT77" s="203"/>
      <c r="AU77" s="203"/>
      <c r="AV77" s="203"/>
      <c r="AW77" s="203"/>
      <c r="AX77" s="203"/>
      <c r="AY77" s="203"/>
      <c r="AZ77" s="203"/>
      <c r="BA77" s="203"/>
      <c r="BB77" s="22"/>
    </row>
    <row r="78" spans="5:57" ht="9.75" customHeight="1" x14ac:dyDescent="0.25">
      <c r="E78" s="13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6"/>
      <c r="AE78" s="22"/>
      <c r="AF78" s="22"/>
      <c r="AG78" s="22"/>
      <c r="AH78" s="22"/>
      <c r="AI78" s="22"/>
      <c r="AJ78" s="199"/>
      <c r="AK78" s="199"/>
      <c r="AL78" s="199"/>
      <c r="AM78" s="199"/>
      <c r="AN78" s="199"/>
      <c r="AO78" s="200"/>
      <c r="AP78" s="201"/>
      <c r="AQ78" s="203"/>
      <c r="AR78" s="203"/>
      <c r="AS78" s="203"/>
      <c r="AT78" s="203"/>
      <c r="AU78" s="203"/>
      <c r="AV78" s="203"/>
      <c r="AW78" s="203"/>
      <c r="AX78" s="203"/>
      <c r="AY78" s="203"/>
      <c r="AZ78" s="203"/>
      <c r="BA78" s="203"/>
      <c r="BB78" s="22"/>
    </row>
    <row r="79" spans="5:57" ht="9.9" customHeight="1" x14ac:dyDescent="0.25">
      <c r="E79" s="13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6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</row>
    <row r="80" spans="5:57" ht="9.75" customHeight="1" x14ac:dyDescent="0.25">
      <c r="E80" s="23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5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</row>
    <row r="81" ht="9.9" customHeight="1" x14ac:dyDescent="0.25"/>
    <row r="82" ht="9.75" customHeight="1" x14ac:dyDescent="0.25"/>
    <row r="83" ht="9.9" customHeight="1" x14ac:dyDescent="0.25"/>
    <row r="84" ht="9.75" customHeight="1" x14ac:dyDescent="0.25"/>
    <row r="85" ht="9.9" customHeight="1" x14ac:dyDescent="0.25"/>
    <row r="86" ht="9.9" customHeight="1" x14ac:dyDescent="0.25"/>
    <row r="87" ht="9.9" customHeight="1" x14ac:dyDescent="0.25"/>
    <row r="88" ht="9.9" customHeight="1" x14ac:dyDescent="0.25"/>
    <row r="89" ht="9.9" customHeight="1" x14ac:dyDescent="0.25"/>
    <row r="90" ht="9.9" customHeight="1" x14ac:dyDescent="0.25"/>
    <row r="91" ht="9.9" customHeight="1" x14ac:dyDescent="0.25"/>
    <row r="92" ht="9.9" customHeight="1" x14ac:dyDescent="0.25"/>
    <row r="93" ht="9.9" customHeight="1" x14ac:dyDescent="0.25"/>
    <row r="94" ht="9.9" customHeight="1" x14ac:dyDescent="0.25"/>
    <row r="95" ht="9.9" customHeight="1" x14ac:dyDescent="0.25"/>
    <row r="96" ht="9.9" customHeight="1" x14ac:dyDescent="0.25"/>
    <row r="97" ht="9.9" customHeight="1" x14ac:dyDescent="0.25"/>
    <row r="98" ht="9.9" customHeight="1" x14ac:dyDescent="0.25"/>
    <row r="99" ht="9.9" customHeight="1" x14ac:dyDescent="0.25"/>
    <row r="141" spans="3:6" x14ac:dyDescent="0.25">
      <c r="C141" s="7" t="s">
        <v>3</v>
      </c>
      <c r="F141" s="7">
        <v>8500</v>
      </c>
    </row>
    <row r="153" spans="5:5" x14ac:dyDescent="0.25">
      <c r="E153" s="7">
        <v>12</v>
      </c>
    </row>
    <row r="198" spans="3:5" x14ac:dyDescent="0.25">
      <c r="C198" s="7" t="s">
        <v>4</v>
      </c>
      <c r="E198" s="7">
        <v>1212</v>
      </c>
    </row>
    <row r="381" spans="5:5" x14ac:dyDescent="0.25">
      <c r="E381" s="7">
        <v>21</v>
      </c>
    </row>
    <row r="492" spans="1:7" x14ac:dyDescent="0.25">
      <c r="G492" s="7">
        <f>SUM(G469:G491)</f>
        <v>0</v>
      </c>
    </row>
    <row r="493" spans="1:7" x14ac:dyDescent="0.25">
      <c r="A493" s="6" t="s">
        <v>5</v>
      </c>
      <c r="C493" s="7" t="s">
        <v>6</v>
      </c>
    </row>
    <row r="494" spans="1:7" x14ac:dyDescent="0.25">
      <c r="C494" s="7" t="s">
        <v>7</v>
      </c>
      <c r="D494" s="7" t="s">
        <v>8</v>
      </c>
      <c r="E494" s="7">
        <v>14</v>
      </c>
      <c r="F494" s="7">
        <v>400</v>
      </c>
    </row>
    <row r="495" spans="1:7" x14ac:dyDescent="0.25">
      <c r="C495" s="7" t="s">
        <v>9</v>
      </c>
      <c r="E495" s="7">
        <v>14</v>
      </c>
      <c r="F495" s="7">
        <v>400</v>
      </c>
    </row>
    <row r="496" spans="1:7" x14ac:dyDescent="0.25">
      <c r="C496" s="7" t="s">
        <v>10</v>
      </c>
      <c r="E496" s="7">
        <v>1</v>
      </c>
      <c r="F496" s="7">
        <v>2000</v>
      </c>
    </row>
    <row r="497" spans="1:7" x14ac:dyDescent="0.25">
      <c r="C497" s="7" t="s">
        <v>11</v>
      </c>
      <c r="G497" s="7">
        <f>SUM(G494:G496)</f>
        <v>0</v>
      </c>
    </row>
    <row r="499" spans="1:7" x14ac:dyDescent="0.25">
      <c r="A499" s="6" t="s">
        <v>12</v>
      </c>
      <c r="F499" s="7">
        <v>45000</v>
      </c>
      <c r="G499" s="7">
        <f>F499*E499</f>
        <v>0</v>
      </c>
    </row>
    <row r="500" spans="1:7" x14ac:dyDescent="0.25">
      <c r="C500" s="7" t="s">
        <v>13</v>
      </c>
    </row>
    <row r="501" spans="1:7" x14ac:dyDescent="0.25">
      <c r="A501" s="6" t="s">
        <v>14</v>
      </c>
    </row>
    <row r="502" spans="1:7" x14ac:dyDescent="0.25">
      <c r="C502" s="7" t="s">
        <v>15</v>
      </c>
    </row>
    <row r="503" spans="1:7" x14ac:dyDescent="0.25">
      <c r="A503" s="6" t="s">
        <v>16</v>
      </c>
    </row>
    <row r="511" spans="1:7" x14ac:dyDescent="0.25">
      <c r="G511" s="7">
        <f>G378+G386+G453+G467+G500+G502+G510+G492+G497</f>
        <v>0</v>
      </c>
    </row>
  </sheetData>
  <sheetProtection selectLockedCells="1"/>
  <mergeCells count="11">
    <mergeCell ref="AJ77:AO78"/>
    <mergeCell ref="AP77:AP78"/>
    <mergeCell ref="AQ77:BA78"/>
    <mergeCell ref="Z8:BD25"/>
    <mergeCell ref="F16:V26"/>
    <mergeCell ref="Y37:BE43"/>
    <mergeCell ref="Y44:BE48"/>
    <mergeCell ref="Y49:BE53"/>
    <mergeCell ref="AJ75:AO76"/>
    <mergeCell ref="AP75:AP76"/>
    <mergeCell ref="AQ75:BA76"/>
  </mergeCells>
  <pageMargins left="0.39370078740157483" right="0.39370078740157483" top="0.39370078740157483" bottom="0.39370078740157483" header="0.51181102362204722" footer="0.51181102362204722"/>
  <pageSetup paperSize="9" scale="94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D471"/>
  <sheetViews>
    <sheetView view="pageBreakPreview" zoomScaleNormal="100" zoomScaleSheetLayoutView="100" workbookViewId="0">
      <selection activeCell="AP59" sqref="AP59"/>
    </sheetView>
  </sheetViews>
  <sheetFormatPr baseColWidth="10" defaultColWidth="12.33203125" defaultRowHeight="13.2" x14ac:dyDescent="0.25"/>
  <cols>
    <col min="1" max="1" width="1.6640625" style="6" customWidth="1"/>
    <col min="2" max="72" width="1.6640625" style="7" customWidth="1"/>
    <col min="73" max="16384" width="12.33203125" style="7"/>
  </cols>
  <sheetData>
    <row r="1" spans="4:56" s="6" customFormat="1" ht="9.9" customHeight="1" x14ac:dyDescent="0.15"/>
    <row r="2" spans="4:56" ht="9.9" customHeight="1" x14ac:dyDescent="0.25"/>
    <row r="3" spans="4:56" ht="9.9" customHeight="1" x14ac:dyDescent="0.25"/>
    <row r="4" spans="4:56" ht="9.9" customHeight="1" x14ac:dyDescent="0.25"/>
    <row r="5" spans="4:56" ht="9.9" customHeight="1" x14ac:dyDescent="0.25"/>
    <row r="6" spans="4:56" ht="9.9" customHeight="1" x14ac:dyDescent="0.25"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10"/>
      <c r="X6" s="210" t="s">
        <v>17</v>
      </c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</row>
    <row r="7" spans="4:56" ht="9.9" customHeight="1" x14ac:dyDescent="0.3">
      <c r="D7" s="13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6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</row>
    <row r="8" spans="4:56" ht="9.9" customHeight="1" x14ac:dyDescent="0.25">
      <c r="D8" s="13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6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</row>
    <row r="9" spans="4:56" ht="9.9" customHeight="1" x14ac:dyDescent="0.25">
      <c r="D9" s="13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6"/>
      <c r="X9" s="212" t="s">
        <v>64</v>
      </c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</row>
    <row r="10" spans="4:56" ht="9.9" customHeight="1" x14ac:dyDescent="0.25">
      <c r="D10" s="13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6"/>
      <c r="X10" s="213"/>
      <c r="Y10" s="213"/>
      <c r="Z10" s="213"/>
      <c r="AA10" s="213"/>
      <c r="AB10" s="213"/>
      <c r="AC10" s="213"/>
      <c r="AD10" s="213"/>
      <c r="AE10" s="213"/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</row>
    <row r="11" spans="4:56" ht="9.9" customHeight="1" x14ac:dyDescent="0.25">
      <c r="D11" s="13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16"/>
      <c r="X11" s="213"/>
      <c r="Y11" s="213"/>
      <c r="Z11" s="213"/>
      <c r="AA11" s="213"/>
      <c r="AB11" s="213"/>
      <c r="AC11" s="213"/>
      <c r="AD11" s="213"/>
      <c r="AE11" s="213"/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</row>
    <row r="12" spans="4:56" ht="9.9" customHeight="1" x14ac:dyDescent="0.25">
      <c r="D12" s="13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16"/>
      <c r="X12" s="213"/>
      <c r="Y12" s="213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</row>
    <row r="13" spans="4:56" ht="15" x14ac:dyDescent="0.25">
      <c r="D13" s="13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1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</row>
    <row r="14" spans="4:56" ht="9.9" customHeight="1" x14ac:dyDescent="0.25">
      <c r="D14" s="13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1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</row>
    <row r="15" spans="4:56" ht="9.9" customHeight="1" x14ac:dyDescent="0.25">
      <c r="D15" s="13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16"/>
      <c r="X15" s="216" t="s">
        <v>108</v>
      </c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</row>
    <row r="16" spans="4:56" ht="9.9" customHeight="1" x14ac:dyDescent="0.25">
      <c r="D16" s="13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16"/>
      <c r="X16" s="216"/>
      <c r="Y16" s="216"/>
      <c r="Z16" s="216"/>
      <c r="AA16" s="216"/>
      <c r="AB16" s="216"/>
      <c r="AC16" s="216"/>
      <c r="AD16" s="216"/>
      <c r="AE16" s="216"/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</row>
    <row r="17" spans="4:56" ht="9.9" customHeight="1" x14ac:dyDescent="0.25">
      <c r="D17" s="13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16"/>
      <c r="X17" s="216" t="s">
        <v>109</v>
      </c>
      <c r="Y17" s="216"/>
      <c r="Z17" s="216"/>
      <c r="AA17" s="216"/>
      <c r="AB17" s="216"/>
      <c r="AC17" s="216"/>
      <c r="AD17" s="216"/>
      <c r="AE17" s="216"/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</row>
    <row r="18" spans="4:56" ht="9.9" customHeight="1" x14ac:dyDescent="0.25">
      <c r="D18" s="13"/>
      <c r="E18" s="217"/>
      <c r="F18" s="218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16"/>
      <c r="X18" s="216"/>
      <c r="Y18" s="216"/>
      <c r="Z18" s="216"/>
      <c r="AA18" s="216"/>
      <c r="AB18" s="216"/>
      <c r="AC18" s="216"/>
      <c r="AD18" s="216"/>
      <c r="AE18" s="216"/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</row>
    <row r="19" spans="4:56" ht="9.9" customHeight="1" x14ac:dyDescent="0.25">
      <c r="D19" s="13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6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</row>
    <row r="20" spans="4:56" ht="9.9" customHeight="1" x14ac:dyDescent="0.25">
      <c r="D20" s="13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6"/>
      <c r="Y20" s="27"/>
      <c r="Z20" s="27"/>
      <c r="AA20" s="27"/>
      <c r="AB20" s="27"/>
      <c r="AC20" s="27"/>
      <c r="AD20" s="27"/>
      <c r="AE20" s="27"/>
      <c r="AF20" s="27"/>
      <c r="AG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</row>
    <row r="21" spans="4:56" ht="9.9" customHeight="1" x14ac:dyDescent="0.25">
      <c r="D21" s="13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6"/>
      <c r="X21" s="27"/>
      <c r="Y21" s="27"/>
      <c r="Z21" s="27"/>
      <c r="AA21" s="27"/>
      <c r="AB21" s="27"/>
      <c r="AC21" s="27"/>
      <c r="AD21" s="27"/>
      <c r="AE21" s="28"/>
      <c r="AF21" s="28"/>
      <c r="AG21" s="28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8"/>
      <c r="AU21" s="28"/>
      <c r="AV21" s="28"/>
      <c r="AW21" s="28"/>
      <c r="AX21" s="27"/>
      <c r="AY21" s="27"/>
      <c r="AZ21" s="27"/>
      <c r="BA21" s="27"/>
      <c r="BB21" s="27"/>
      <c r="BC21" s="27"/>
      <c r="BD21" s="27"/>
    </row>
    <row r="22" spans="4:56" ht="9.9" customHeight="1" x14ac:dyDescent="0.25">
      <c r="D22" s="13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6"/>
      <c r="X22" s="209" t="s">
        <v>63</v>
      </c>
      <c r="Y22" s="209"/>
      <c r="Z22" s="209"/>
      <c r="AA22" s="209"/>
      <c r="AB22" s="209"/>
      <c r="AC22" s="209"/>
      <c r="AD22" s="209"/>
      <c r="AE22" s="209"/>
      <c r="AF22" s="209"/>
      <c r="AG22" s="209"/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</row>
    <row r="23" spans="4:56" ht="9.9" customHeight="1" x14ac:dyDescent="0.25">
      <c r="D23" s="13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6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</row>
    <row r="24" spans="4:56" ht="9.9" customHeight="1" x14ac:dyDescent="0.25">
      <c r="D24" s="13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6"/>
      <c r="X24" s="209"/>
      <c r="Y24" s="209"/>
      <c r="Z24" s="209"/>
      <c r="AA24" s="209"/>
      <c r="AB24" s="209"/>
      <c r="AC24" s="209"/>
      <c r="AD24" s="209"/>
      <c r="AE24" s="209"/>
      <c r="AF24" s="209"/>
      <c r="AG24" s="209"/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</row>
    <row r="25" spans="4:56" ht="9.9" customHeight="1" x14ac:dyDescent="0.25">
      <c r="D25" s="13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6"/>
      <c r="X25" s="209"/>
      <c r="Y25" s="209"/>
      <c r="Z25" s="209"/>
      <c r="AA25" s="209"/>
      <c r="AB25" s="209"/>
      <c r="AC25" s="209"/>
      <c r="AD25" s="209"/>
      <c r="AE25" s="209"/>
      <c r="AF25" s="209"/>
      <c r="AG25" s="209"/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</row>
    <row r="26" spans="4:56" ht="9.9" customHeight="1" x14ac:dyDescent="0.25">
      <c r="D26" s="13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6"/>
      <c r="X26" s="209"/>
      <c r="Y26" s="209"/>
      <c r="Z26" s="209"/>
      <c r="AA26" s="209"/>
      <c r="AB26" s="209"/>
      <c r="AC26" s="209"/>
      <c r="AD26" s="209"/>
      <c r="AE26" s="209"/>
      <c r="AF26" s="209"/>
      <c r="AG26" s="209"/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</row>
    <row r="27" spans="4:56" ht="9.9" customHeight="1" x14ac:dyDescent="0.25">
      <c r="D27" s="13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6"/>
      <c r="X27" s="209"/>
      <c r="Y27" s="209"/>
      <c r="Z27" s="209"/>
      <c r="AA27" s="209"/>
      <c r="AB27" s="209"/>
      <c r="AC27" s="209"/>
      <c r="AD27" s="209"/>
      <c r="AE27" s="209"/>
      <c r="AF27" s="209"/>
      <c r="AG27" s="209"/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</row>
    <row r="28" spans="4:56" ht="9.9" customHeight="1" x14ac:dyDescent="0.25">
      <c r="D28" s="13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6"/>
      <c r="X28" s="219"/>
      <c r="Y28" s="219"/>
      <c r="Z28" s="219"/>
      <c r="AA28" s="219"/>
      <c r="AB28" s="219"/>
      <c r="AC28" s="219"/>
      <c r="AD28" s="219"/>
      <c r="AE28" s="219"/>
      <c r="AF28" s="219"/>
      <c r="AG28" s="219"/>
      <c r="AH28" s="219"/>
      <c r="AI28" s="219"/>
      <c r="AJ28" s="219"/>
      <c r="AK28" s="219"/>
      <c r="AL28" s="219"/>
      <c r="AM28" s="219"/>
      <c r="AN28" s="219"/>
      <c r="AO28" s="219"/>
      <c r="AP28" s="219"/>
      <c r="AQ28" s="219"/>
      <c r="AR28" s="219"/>
      <c r="AS28" s="219"/>
      <c r="AT28" s="219"/>
      <c r="AU28" s="219"/>
      <c r="AV28" s="219"/>
      <c r="AW28" s="219"/>
      <c r="AX28" s="219"/>
      <c r="AY28" s="219"/>
      <c r="AZ28" s="219"/>
      <c r="BA28" s="219"/>
      <c r="BB28" s="219"/>
      <c r="BC28" s="219"/>
      <c r="BD28" s="219"/>
    </row>
    <row r="29" spans="4:56" ht="9.9" customHeight="1" x14ac:dyDescent="0.25">
      <c r="D29" s="13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6"/>
      <c r="X29" s="219"/>
      <c r="Y29" s="219"/>
      <c r="Z29" s="219"/>
      <c r="AA29" s="219"/>
      <c r="AB29" s="219"/>
      <c r="AC29" s="219"/>
      <c r="AD29" s="219"/>
      <c r="AE29" s="219"/>
      <c r="AF29" s="219"/>
      <c r="AG29" s="219"/>
      <c r="AH29" s="219"/>
      <c r="AI29" s="219"/>
      <c r="AJ29" s="219"/>
      <c r="AK29" s="219"/>
      <c r="AL29" s="219"/>
      <c r="AM29" s="219"/>
      <c r="AN29" s="219"/>
      <c r="AO29" s="219"/>
      <c r="AP29" s="219"/>
      <c r="AQ29" s="219"/>
      <c r="AR29" s="219"/>
      <c r="AS29" s="219"/>
      <c r="AT29" s="219"/>
      <c r="AU29" s="219"/>
      <c r="AV29" s="219"/>
      <c r="AW29" s="219"/>
      <c r="AX29" s="219"/>
      <c r="AY29" s="219"/>
      <c r="AZ29" s="219"/>
      <c r="BA29" s="219"/>
      <c r="BB29" s="219"/>
      <c r="BC29" s="219"/>
      <c r="BD29" s="219"/>
    </row>
    <row r="30" spans="4:56" ht="9.9" customHeight="1" x14ac:dyDescent="0.25">
      <c r="D30" s="13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6"/>
      <c r="X30" s="219"/>
      <c r="Y30" s="219"/>
      <c r="Z30" s="219"/>
      <c r="AA30" s="219"/>
      <c r="AB30" s="219"/>
      <c r="AC30" s="219"/>
      <c r="AD30" s="219"/>
      <c r="AE30" s="219"/>
      <c r="AF30" s="219"/>
      <c r="AG30" s="219"/>
      <c r="AH30" s="219"/>
      <c r="AI30" s="219"/>
      <c r="AJ30" s="219"/>
      <c r="AK30" s="219"/>
      <c r="AL30" s="219"/>
      <c r="AM30" s="219"/>
      <c r="AN30" s="219"/>
      <c r="AO30" s="219"/>
      <c r="AP30" s="219"/>
      <c r="AQ30" s="219"/>
      <c r="AR30" s="219"/>
      <c r="AS30" s="219"/>
      <c r="AT30" s="219"/>
      <c r="AU30" s="219"/>
      <c r="AV30" s="219"/>
      <c r="AW30" s="219"/>
      <c r="AX30" s="219"/>
      <c r="AY30" s="219"/>
      <c r="AZ30" s="219"/>
      <c r="BA30" s="219"/>
      <c r="BB30" s="219"/>
      <c r="BC30" s="219"/>
      <c r="BD30" s="219"/>
    </row>
    <row r="31" spans="4:56" ht="9.9" customHeight="1" x14ac:dyDescent="0.25">
      <c r="D31" s="13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6"/>
      <c r="X31" s="219"/>
      <c r="Y31" s="219"/>
      <c r="Z31" s="219"/>
      <c r="AA31" s="219"/>
      <c r="AB31" s="219"/>
      <c r="AC31" s="219"/>
      <c r="AD31" s="219"/>
      <c r="AE31" s="219"/>
      <c r="AF31" s="219"/>
      <c r="AG31" s="219"/>
      <c r="AH31" s="219"/>
      <c r="AI31" s="219"/>
      <c r="AJ31" s="219"/>
      <c r="AK31" s="219"/>
      <c r="AL31" s="219"/>
      <c r="AM31" s="219"/>
      <c r="AN31" s="219"/>
      <c r="AO31" s="219"/>
      <c r="AP31" s="219"/>
      <c r="AQ31" s="219"/>
      <c r="AR31" s="219"/>
      <c r="AS31" s="219"/>
      <c r="AT31" s="219"/>
      <c r="AU31" s="219"/>
      <c r="AV31" s="219"/>
      <c r="AW31" s="219"/>
      <c r="AX31" s="219"/>
      <c r="AY31" s="219"/>
      <c r="AZ31" s="219"/>
      <c r="BA31" s="219"/>
      <c r="BB31" s="219"/>
      <c r="BC31" s="219"/>
      <c r="BD31" s="219"/>
    </row>
    <row r="32" spans="4:56" ht="9.9" customHeight="1" x14ac:dyDescent="0.25">
      <c r="D32" s="13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6"/>
      <c r="X32" s="219" t="s">
        <v>18</v>
      </c>
      <c r="Y32" s="219"/>
      <c r="Z32" s="219"/>
      <c r="AA32" s="219"/>
      <c r="AB32" s="219"/>
      <c r="AC32" s="219"/>
      <c r="AD32" s="219"/>
      <c r="AE32" s="219"/>
      <c r="AF32" s="219"/>
      <c r="AG32" s="219"/>
      <c r="AH32" s="219"/>
      <c r="AI32" s="219"/>
      <c r="AJ32" s="219"/>
      <c r="AK32" s="219"/>
      <c r="AL32" s="219"/>
      <c r="AM32" s="219"/>
      <c r="AN32" s="219"/>
      <c r="AO32" s="219"/>
      <c r="AP32" s="219"/>
      <c r="AQ32" s="219"/>
      <c r="AR32" s="219"/>
      <c r="AS32" s="219"/>
      <c r="AT32" s="219"/>
      <c r="AU32" s="219"/>
      <c r="AV32" s="219"/>
      <c r="AW32" s="219"/>
      <c r="AX32" s="219"/>
      <c r="AY32" s="219"/>
      <c r="AZ32" s="219"/>
      <c r="BA32" s="219"/>
      <c r="BB32" s="219"/>
      <c r="BC32" s="219"/>
      <c r="BD32" s="219"/>
    </row>
    <row r="33" spans="4:56" ht="9.9" customHeight="1" x14ac:dyDescent="0.25">
      <c r="D33" s="13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6"/>
      <c r="X33" s="219"/>
      <c r="Y33" s="219"/>
      <c r="Z33" s="219"/>
      <c r="AA33" s="219"/>
      <c r="AB33" s="219"/>
      <c r="AC33" s="219"/>
      <c r="AD33" s="219"/>
      <c r="AE33" s="219"/>
      <c r="AF33" s="219"/>
      <c r="AG33" s="219"/>
      <c r="AH33" s="219"/>
      <c r="AI33" s="219"/>
      <c r="AJ33" s="219"/>
      <c r="AK33" s="219"/>
      <c r="AL33" s="219"/>
      <c r="AM33" s="219"/>
      <c r="AN33" s="219"/>
      <c r="AO33" s="219"/>
      <c r="AP33" s="219"/>
      <c r="AQ33" s="219"/>
      <c r="AR33" s="219"/>
      <c r="AS33" s="219"/>
      <c r="AT33" s="219"/>
      <c r="AU33" s="219"/>
      <c r="AV33" s="219"/>
      <c r="AW33" s="219"/>
      <c r="AX33" s="219"/>
      <c r="AY33" s="219"/>
      <c r="AZ33" s="219"/>
      <c r="BA33" s="219"/>
      <c r="BB33" s="219"/>
      <c r="BC33" s="219"/>
      <c r="BD33" s="219"/>
    </row>
    <row r="34" spans="4:56" ht="9.9" customHeight="1" x14ac:dyDescent="0.25">
      <c r="D34" s="13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6"/>
      <c r="X34" s="219"/>
      <c r="Y34" s="219"/>
      <c r="Z34" s="219"/>
      <c r="AA34" s="219"/>
      <c r="AB34" s="219"/>
      <c r="AC34" s="219"/>
      <c r="AD34" s="219"/>
      <c r="AE34" s="219"/>
      <c r="AF34" s="219"/>
      <c r="AG34" s="219"/>
      <c r="AH34" s="219"/>
      <c r="AI34" s="219"/>
      <c r="AJ34" s="219"/>
      <c r="AK34" s="219"/>
      <c r="AL34" s="219"/>
      <c r="AM34" s="219"/>
      <c r="AN34" s="219"/>
      <c r="AO34" s="219"/>
      <c r="AP34" s="219"/>
      <c r="AQ34" s="219"/>
      <c r="AR34" s="219"/>
      <c r="AS34" s="219"/>
      <c r="AT34" s="219"/>
      <c r="AU34" s="219"/>
      <c r="AV34" s="219"/>
      <c r="AW34" s="219"/>
      <c r="AX34" s="219"/>
      <c r="AY34" s="219"/>
      <c r="AZ34" s="219"/>
      <c r="BA34" s="219"/>
      <c r="BB34" s="219"/>
      <c r="BC34" s="219"/>
      <c r="BD34" s="219"/>
    </row>
    <row r="35" spans="4:56" ht="9.9" customHeight="1" x14ac:dyDescent="0.25">
      <c r="D35" s="13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6"/>
      <c r="X35" s="219"/>
      <c r="Y35" s="219"/>
      <c r="Z35" s="219"/>
      <c r="AA35" s="219"/>
      <c r="AB35" s="219"/>
      <c r="AC35" s="219"/>
      <c r="AD35" s="219"/>
      <c r="AE35" s="219"/>
      <c r="AF35" s="219"/>
      <c r="AG35" s="219"/>
      <c r="AH35" s="219"/>
      <c r="AI35" s="219"/>
      <c r="AJ35" s="219"/>
      <c r="AK35" s="219"/>
      <c r="AL35" s="219"/>
      <c r="AM35" s="219"/>
      <c r="AN35" s="219"/>
      <c r="AO35" s="219"/>
      <c r="AP35" s="219"/>
      <c r="AQ35" s="219"/>
      <c r="AR35" s="219"/>
      <c r="AS35" s="219"/>
      <c r="AT35" s="219"/>
      <c r="AU35" s="219"/>
      <c r="AV35" s="219"/>
      <c r="AW35" s="219"/>
      <c r="AX35" s="219"/>
      <c r="AY35" s="219"/>
      <c r="AZ35" s="219"/>
      <c r="BA35" s="219"/>
      <c r="BB35" s="219"/>
      <c r="BC35" s="219"/>
      <c r="BD35" s="219"/>
    </row>
    <row r="36" spans="4:56" ht="9.9" customHeight="1" x14ac:dyDescent="0.25">
      <c r="D36" s="13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6"/>
      <c r="X36" s="27"/>
      <c r="Y36" s="27"/>
      <c r="Z36" s="27"/>
      <c r="AA36" s="27"/>
      <c r="AB36" s="27"/>
      <c r="AC36" s="27"/>
      <c r="AD36" s="27"/>
      <c r="AE36" s="28"/>
      <c r="AF36" s="28"/>
      <c r="AG36" s="28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28"/>
      <c r="AU36" s="28"/>
      <c r="AV36" s="28"/>
      <c r="AW36" s="28"/>
      <c r="AX36" s="27"/>
      <c r="AY36" s="27"/>
      <c r="AZ36" s="27"/>
      <c r="BA36" s="27"/>
      <c r="BB36" s="27"/>
      <c r="BC36" s="27"/>
      <c r="BD36" s="27"/>
    </row>
    <row r="37" spans="4:56" ht="9.9" customHeight="1" x14ac:dyDescent="0.25">
      <c r="D37" s="13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6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</row>
    <row r="38" spans="4:56" ht="9.9" customHeight="1" x14ac:dyDescent="0.25">
      <c r="D38" s="13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6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</row>
    <row r="39" spans="4:56" ht="9.9" customHeight="1" x14ac:dyDescent="0.25">
      <c r="D39" s="13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6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</row>
    <row r="40" spans="4:56" ht="9.9" customHeight="1" x14ac:dyDescent="0.25">
      <c r="D40" s="13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6"/>
      <c r="X40" s="31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3"/>
    </row>
    <row r="41" spans="4:56" ht="9.9" customHeight="1" x14ac:dyDescent="0.25">
      <c r="D41" s="23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5"/>
      <c r="X41" s="31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3"/>
    </row>
    <row r="42" spans="4:56" ht="9.9" customHeight="1" x14ac:dyDescent="0.25"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X42" s="31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1"/>
    </row>
    <row r="43" spans="4:56" ht="9.6" customHeight="1" x14ac:dyDescent="0.25"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X43" s="31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1"/>
    </row>
    <row r="44" spans="4:56" ht="3" customHeight="1" x14ac:dyDescent="0.25"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</row>
    <row r="45" spans="4:56" ht="9.9" customHeight="1" x14ac:dyDescent="0.25"/>
    <row r="46" spans="4:56" ht="9.9" customHeight="1" x14ac:dyDescent="0.25"/>
    <row r="47" spans="4:56" ht="9.9" customHeight="1" x14ac:dyDescent="0.25"/>
    <row r="48" spans="4:56" ht="9.9" customHeight="1" x14ac:dyDescent="0.25"/>
    <row r="49" ht="9.9" customHeight="1" x14ac:dyDescent="0.25"/>
    <row r="50" ht="9.9" customHeight="1" x14ac:dyDescent="0.25"/>
    <row r="51" ht="9.9" customHeight="1" x14ac:dyDescent="0.25"/>
    <row r="52" ht="9.9" customHeight="1" x14ac:dyDescent="0.25"/>
    <row r="53" ht="9.9" customHeight="1" x14ac:dyDescent="0.25"/>
    <row r="54" ht="9.9" customHeight="1" x14ac:dyDescent="0.25"/>
    <row r="55" ht="9.9" customHeight="1" x14ac:dyDescent="0.25"/>
    <row r="56" ht="9.9" customHeight="1" x14ac:dyDescent="0.25"/>
    <row r="101" spans="3:6" x14ac:dyDescent="0.25">
      <c r="C101" s="7" t="s">
        <v>3</v>
      </c>
      <c r="F101" s="7">
        <v>8500</v>
      </c>
    </row>
    <row r="113" spans="5:5" x14ac:dyDescent="0.25">
      <c r="E113" s="7">
        <v>12</v>
      </c>
    </row>
    <row r="158" spans="3:5" x14ac:dyDescent="0.25">
      <c r="C158" s="7" t="s">
        <v>4</v>
      </c>
      <c r="E158" s="7">
        <v>1212</v>
      </c>
    </row>
    <row r="341" spans="5:5" x14ac:dyDescent="0.25">
      <c r="E341" s="7">
        <v>21</v>
      </c>
    </row>
    <row r="452" spans="1:7" x14ac:dyDescent="0.25">
      <c r="G452" s="7">
        <f>SUM(G429:G451)</f>
        <v>0</v>
      </c>
    </row>
    <row r="453" spans="1:7" x14ac:dyDescent="0.25">
      <c r="A453" s="6" t="s">
        <v>5</v>
      </c>
      <c r="C453" s="7" t="s">
        <v>6</v>
      </c>
    </row>
    <row r="454" spans="1:7" x14ac:dyDescent="0.25">
      <c r="C454" s="7" t="s">
        <v>7</v>
      </c>
      <c r="D454" s="7" t="s">
        <v>8</v>
      </c>
      <c r="E454" s="7">
        <v>14</v>
      </c>
      <c r="F454" s="7">
        <v>400</v>
      </c>
    </row>
    <row r="455" spans="1:7" x14ac:dyDescent="0.25">
      <c r="C455" s="7" t="s">
        <v>9</v>
      </c>
      <c r="E455" s="7">
        <v>14</v>
      </c>
      <c r="F455" s="7">
        <v>400</v>
      </c>
    </row>
    <row r="456" spans="1:7" x14ac:dyDescent="0.25">
      <c r="C456" s="7" t="s">
        <v>10</v>
      </c>
      <c r="E456" s="7">
        <v>1</v>
      </c>
      <c r="F456" s="7">
        <v>2000</v>
      </c>
    </row>
    <row r="457" spans="1:7" x14ac:dyDescent="0.25">
      <c r="C457" s="7" t="s">
        <v>11</v>
      </c>
      <c r="G457" s="7">
        <f>SUM(G454:G456)</f>
        <v>0</v>
      </c>
    </row>
    <row r="459" spans="1:7" x14ac:dyDescent="0.25">
      <c r="A459" s="6" t="s">
        <v>12</v>
      </c>
      <c r="F459" s="7">
        <v>45000</v>
      </c>
      <c r="G459" s="7">
        <f>F459*E459</f>
        <v>0</v>
      </c>
    </row>
    <row r="460" spans="1:7" x14ac:dyDescent="0.25">
      <c r="C460" s="7" t="s">
        <v>13</v>
      </c>
    </row>
    <row r="461" spans="1:7" x14ac:dyDescent="0.25">
      <c r="A461" s="6" t="s">
        <v>14</v>
      </c>
    </row>
    <row r="462" spans="1:7" x14ac:dyDescent="0.25">
      <c r="C462" s="7" t="s">
        <v>15</v>
      </c>
    </row>
    <row r="463" spans="1:7" x14ac:dyDescent="0.25">
      <c r="A463" s="6" t="s">
        <v>16</v>
      </c>
    </row>
    <row r="471" spans="7:7" x14ac:dyDescent="0.25">
      <c r="G471" s="7">
        <f>G338+G346+G413+G427+G460+G462+G470+G452+G457</f>
        <v>0</v>
      </c>
    </row>
  </sheetData>
  <sheetProtection selectLockedCells="1"/>
  <mergeCells count="10">
    <mergeCell ref="X22:BD27"/>
    <mergeCell ref="X28:BD31"/>
    <mergeCell ref="X32:BD35"/>
    <mergeCell ref="X6:BD7"/>
    <mergeCell ref="X9:BD12"/>
    <mergeCell ref="E11:U13"/>
    <mergeCell ref="E14:U15"/>
    <mergeCell ref="X15:BD16"/>
    <mergeCell ref="E16:U18"/>
    <mergeCell ref="X17:BD18"/>
  </mergeCells>
  <pageMargins left="0" right="0" top="0" bottom="0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19"/>
  <sheetViews>
    <sheetView showZeros="0" tabSelected="1" view="pageBreakPreview" topLeftCell="A100" zoomScale="115" zoomScaleNormal="80" zoomScaleSheetLayoutView="115" workbookViewId="0">
      <selection activeCell="C117" sqref="C117"/>
    </sheetView>
  </sheetViews>
  <sheetFormatPr baseColWidth="10" defaultColWidth="11.44140625" defaultRowHeight="15.6" x14ac:dyDescent="0.3"/>
  <cols>
    <col min="1" max="1" width="7.33203125" style="60" customWidth="1"/>
    <col min="2" max="2" width="11.88671875" style="49" customWidth="1"/>
    <col min="3" max="3" width="59.6640625" style="49" customWidth="1"/>
    <col min="4" max="4" width="5.33203125" style="69" customWidth="1"/>
    <col min="5" max="5" width="8.6640625" style="69" customWidth="1"/>
    <col min="6" max="6" width="13.88671875" style="68" customWidth="1"/>
    <col min="7" max="7" width="19.88671875" style="68" customWidth="1"/>
    <col min="8" max="16384" width="11.44140625" style="41"/>
  </cols>
  <sheetData>
    <row r="1" spans="1:11" ht="15.75" customHeight="1" x14ac:dyDescent="0.3">
      <c r="A1" s="233" t="s">
        <v>63</v>
      </c>
      <c r="B1" s="234"/>
      <c r="C1" s="70" t="str">
        <f>réf_Titre1</f>
        <v>CNRS IDRIS</v>
      </c>
      <c r="D1" s="71"/>
      <c r="E1" s="72"/>
      <c r="F1" s="237" t="s">
        <v>19</v>
      </c>
      <c r="G1" s="238"/>
    </row>
    <row r="2" spans="1:11" x14ac:dyDescent="0.3">
      <c r="A2" s="235"/>
      <c r="B2" s="236"/>
      <c r="C2" s="1" t="s">
        <v>65</v>
      </c>
      <c r="D2" s="2"/>
      <c r="E2" s="36"/>
      <c r="F2" s="2"/>
      <c r="G2" s="73"/>
    </row>
    <row r="3" spans="1:11" x14ac:dyDescent="0.3">
      <c r="A3" s="74"/>
      <c r="B3" s="3"/>
      <c r="C3" s="4"/>
      <c r="D3" s="5"/>
      <c r="E3" s="37"/>
      <c r="F3" s="5"/>
      <c r="G3" s="75" t="e">
        <f>CONCATENATE(réf_Référence," - ",réf_Date)</f>
        <v>#REF!</v>
      </c>
    </row>
    <row r="4" spans="1:11" x14ac:dyDescent="0.3">
      <c r="A4" s="76"/>
      <c r="B4" s="77"/>
      <c r="C4" s="77"/>
      <c r="D4" s="78"/>
      <c r="E4" s="79"/>
      <c r="F4" s="80"/>
      <c r="G4" s="75"/>
    </row>
    <row r="5" spans="1:11" x14ac:dyDescent="0.3">
      <c r="A5" s="91" t="s">
        <v>20</v>
      </c>
      <c r="B5" s="87" t="s">
        <v>21</v>
      </c>
      <c r="C5" s="88" t="s">
        <v>22</v>
      </c>
      <c r="D5" s="88" t="s">
        <v>23</v>
      </c>
      <c r="E5" s="89" t="s">
        <v>24</v>
      </c>
      <c r="F5" s="90" t="s">
        <v>25</v>
      </c>
      <c r="G5" s="92" t="s">
        <v>26</v>
      </c>
    </row>
    <row r="6" spans="1:11" ht="60.75" customHeight="1" x14ac:dyDescent="0.3">
      <c r="A6" s="239" t="s">
        <v>110</v>
      </c>
      <c r="B6" s="240"/>
      <c r="C6" s="240"/>
      <c r="D6" s="240"/>
      <c r="E6" s="240"/>
      <c r="F6" s="240"/>
      <c r="G6" s="241"/>
    </row>
    <row r="7" spans="1:11" ht="60" customHeight="1" x14ac:dyDescent="0.3">
      <c r="A7" s="81"/>
      <c r="B7" s="38"/>
      <c r="C7" s="86" t="s">
        <v>27</v>
      </c>
      <c r="D7" s="38"/>
      <c r="E7" s="39"/>
      <c r="F7" s="38"/>
      <c r="G7" s="82"/>
    </row>
    <row r="8" spans="1:11" ht="16.5" customHeight="1" x14ac:dyDescent="0.3">
      <c r="A8" s="242" t="s">
        <v>66</v>
      </c>
      <c r="B8" s="243"/>
      <c r="C8" s="243"/>
      <c r="D8" s="243"/>
      <c r="E8" s="243"/>
      <c r="F8" s="243"/>
      <c r="G8" s="244"/>
    </row>
    <row r="9" spans="1:11" s="94" customFormat="1" ht="16.5" customHeight="1" x14ac:dyDescent="0.3">
      <c r="A9" s="97"/>
      <c r="B9" s="51"/>
      <c r="C9" s="42"/>
      <c r="D9" s="95"/>
      <c r="E9" s="95"/>
      <c r="F9" s="96"/>
      <c r="G9" s="133"/>
    </row>
    <row r="10" spans="1:11" s="94" customFormat="1" ht="16.5" customHeight="1" x14ac:dyDescent="0.3">
      <c r="A10" s="50"/>
      <c r="B10" s="51" t="s">
        <v>67</v>
      </c>
      <c r="C10" s="147" t="s">
        <v>29</v>
      </c>
      <c r="D10" s="98"/>
      <c r="E10" s="98"/>
      <c r="F10" s="96"/>
      <c r="G10" s="134"/>
      <c r="H10" s="41"/>
      <c r="I10" s="41"/>
      <c r="J10" s="41"/>
      <c r="K10" s="41"/>
    </row>
    <row r="11" spans="1:11" s="94" customFormat="1" ht="16.5" customHeight="1" x14ac:dyDescent="0.3">
      <c r="A11" s="50"/>
      <c r="B11" s="51"/>
      <c r="C11" s="147"/>
      <c r="D11" s="98"/>
      <c r="E11" s="98"/>
      <c r="F11" s="96"/>
      <c r="G11" s="134"/>
      <c r="H11" s="41"/>
      <c r="I11" s="41"/>
      <c r="J11" s="41"/>
      <c r="K11" s="41"/>
    </row>
    <row r="12" spans="1:11" s="101" customFormat="1" ht="16.5" customHeight="1" x14ac:dyDescent="0.3">
      <c r="A12" s="99"/>
      <c r="B12" s="40" t="s">
        <v>104</v>
      </c>
      <c r="C12" s="53" t="s">
        <v>30</v>
      </c>
      <c r="D12" s="61" t="s">
        <v>31</v>
      </c>
      <c r="E12" s="54"/>
      <c r="F12" s="100"/>
      <c r="G12" s="135">
        <f>F12*E12</f>
        <v>0</v>
      </c>
      <c r="H12" s="94"/>
      <c r="I12" s="94"/>
      <c r="J12" s="94"/>
      <c r="K12" s="94"/>
    </row>
    <row r="13" spans="1:11" x14ac:dyDescent="0.3">
      <c r="A13" s="83"/>
      <c r="B13" s="40"/>
      <c r="C13" s="152" t="s">
        <v>32</v>
      </c>
      <c r="D13" s="35"/>
      <c r="E13" s="35"/>
      <c r="F13" s="66"/>
      <c r="G13" s="136"/>
    </row>
    <row r="14" spans="1:11" x14ac:dyDescent="0.3">
      <c r="A14" s="83"/>
      <c r="B14" s="40"/>
      <c r="C14" s="152"/>
      <c r="D14" s="35"/>
      <c r="E14" s="35"/>
      <c r="F14" s="66"/>
      <c r="G14" s="136"/>
      <c r="H14" s="94"/>
      <c r="I14" s="94"/>
      <c r="J14" s="94"/>
      <c r="K14" s="94"/>
    </row>
    <row r="15" spans="1:11" x14ac:dyDescent="0.3">
      <c r="A15" s="97"/>
      <c r="B15" s="40"/>
      <c r="C15" s="154"/>
      <c r="D15" s="35"/>
      <c r="E15" s="155"/>
      <c r="F15" s="103"/>
      <c r="G15" s="153"/>
      <c r="H15" s="94"/>
      <c r="I15" s="94"/>
      <c r="J15" s="94"/>
      <c r="K15" s="94"/>
    </row>
    <row r="16" spans="1:11" x14ac:dyDescent="0.3">
      <c r="A16" s="97"/>
      <c r="B16" s="40" t="s">
        <v>70</v>
      </c>
      <c r="C16" s="53" t="s">
        <v>61</v>
      </c>
      <c r="D16" s="54" t="s">
        <v>33</v>
      </c>
      <c r="E16" s="102"/>
      <c r="F16" s="103"/>
      <c r="G16" s="103">
        <f>E16*F16</f>
        <v>0</v>
      </c>
      <c r="H16" s="94"/>
      <c r="I16" s="94"/>
      <c r="J16" s="94"/>
      <c r="K16" s="94"/>
    </row>
    <row r="17" spans="1:11" x14ac:dyDescent="0.3">
      <c r="A17" s="97"/>
      <c r="B17" s="40"/>
      <c r="C17" s="53"/>
      <c r="D17" s="54"/>
      <c r="E17" s="102"/>
      <c r="F17" s="103"/>
      <c r="G17" s="103"/>
      <c r="H17" s="94"/>
      <c r="I17" s="94"/>
      <c r="J17" s="94"/>
      <c r="K17" s="94"/>
    </row>
    <row r="18" spans="1:11" x14ac:dyDescent="0.3">
      <c r="A18" s="97"/>
      <c r="B18" s="40" t="s">
        <v>69</v>
      </c>
      <c r="C18" s="53" t="s">
        <v>68</v>
      </c>
      <c r="D18" s="54"/>
      <c r="E18" s="102"/>
      <c r="F18" s="103"/>
      <c r="G18" s="103"/>
      <c r="H18" s="94"/>
      <c r="I18" s="94"/>
      <c r="J18" s="94"/>
      <c r="K18" s="94"/>
    </row>
    <row r="19" spans="1:11" x14ac:dyDescent="0.3">
      <c r="A19" s="97"/>
      <c r="B19" s="40"/>
      <c r="C19" s="53"/>
      <c r="D19" s="54"/>
      <c r="E19" s="102"/>
      <c r="F19" s="103"/>
      <c r="G19" s="103"/>
      <c r="H19" s="94"/>
      <c r="I19" s="94"/>
      <c r="J19" s="94"/>
      <c r="K19" s="94"/>
    </row>
    <row r="20" spans="1:11" x14ac:dyDescent="0.3">
      <c r="A20" s="97"/>
      <c r="B20" s="40" t="s">
        <v>72</v>
      </c>
      <c r="C20" s="53" t="s">
        <v>71</v>
      </c>
      <c r="D20" s="54"/>
      <c r="E20" s="102"/>
      <c r="F20" s="103"/>
      <c r="G20" s="103"/>
      <c r="H20" s="94"/>
      <c r="I20" s="94"/>
      <c r="J20" s="94"/>
      <c r="K20" s="94"/>
    </row>
    <row r="21" spans="1:11" x14ac:dyDescent="0.3">
      <c r="A21" s="97"/>
      <c r="B21" s="40"/>
      <c r="C21" s="53"/>
      <c r="D21" s="54"/>
      <c r="E21" s="102"/>
      <c r="F21" s="103"/>
      <c r="G21" s="103"/>
      <c r="H21" s="94"/>
      <c r="I21" s="94"/>
      <c r="J21" s="94"/>
      <c r="K21" s="94"/>
    </row>
    <row r="22" spans="1:11" x14ac:dyDescent="0.3">
      <c r="A22" s="97"/>
      <c r="B22" s="40" t="s">
        <v>74</v>
      </c>
      <c r="C22" s="53" t="s">
        <v>73</v>
      </c>
      <c r="D22" s="54"/>
      <c r="E22" s="102"/>
      <c r="F22" s="103"/>
      <c r="G22" s="103"/>
      <c r="H22" s="94"/>
      <c r="I22" s="94"/>
      <c r="J22" s="94"/>
      <c r="K22" s="94"/>
    </row>
    <row r="23" spans="1:11" x14ac:dyDescent="0.3">
      <c r="A23" s="97"/>
      <c r="B23" s="40"/>
      <c r="C23" s="53"/>
      <c r="D23" s="54"/>
      <c r="E23" s="102"/>
      <c r="F23" s="103"/>
      <c r="G23" s="103"/>
      <c r="H23" s="94"/>
      <c r="I23" s="94"/>
      <c r="J23" s="94"/>
      <c r="K23" s="94"/>
    </row>
    <row r="24" spans="1:11" x14ac:dyDescent="0.3">
      <c r="A24" s="97"/>
      <c r="B24" s="40" t="s">
        <v>116</v>
      </c>
      <c r="C24" s="53" t="s">
        <v>115</v>
      </c>
      <c r="D24" s="54"/>
      <c r="E24" s="102"/>
      <c r="F24" s="103"/>
      <c r="G24" s="103"/>
      <c r="H24" s="94"/>
      <c r="I24" s="94"/>
      <c r="J24" s="94"/>
      <c r="K24" s="94"/>
    </row>
    <row r="25" spans="1:11" x14ac:dyDescent="0.3">
      <c r="A25" s="97"/>
      <c r="B25" s="40"/>
      <c r="C25" s="53"/>
      <c r="D25" s="54"/>
      <c r="E25" s="102"/>
      <c r="F25" s="103"/>
      <c r="G25" s="103"/>
      <c r="H25" s="94"/>
      <c r="I25" s="94"/>
      <c r="J25" s="94"/>
      <c r="K25" s="94"/>
    </row>
    <row r="26" spans="1:11" x14ac:dyDescent="0.3">
      <c r="A26" s="97"/>
      <c r="B26" s="40" t="s">
        <v>117</v>
      </c>
      <c r="C26" s="53" t="s">
        <v>118</v>
      </c>
      <c r="D26" s="54"/>
      <c r="E26" s="102"/>
      <c r="F26" s="103"/>
      <c r="G26" s="103"/>
      <c r="H26" s="94"/>
      <c r="I26" s="94"/>
      <c r="J26" s="94"/>
      <c r="K26" s="94"/>
    </row>
    <row r="27" spans="1:11" x14ac:dyDescent="0.3">
      <c r="A27" s="97"/>
      <c r="B27" s="40"/>
      <c r="C27" s="53"/>
      <c r="D27" s="54"/>
      <c r="E27" s="102"/>
      <c r="F27" s="103"/>
      <c r="G27" s="103"/>
      <c r="H27" s="94"/>
      <c r="I27" s="94"/>
      <c r="J27" s="94"/>
      <c r="K27" s="94"/>
    </row>
    <row r="28" spans="1:11" x14ac:dyDescent="0.3">
      <c r="A28" s="97"/>
      <c r="B28" s="40" t="s">
        <v>119</v>
      </c>
      <c r="C28" s="53" t="s">
        <v>75</v>
      </c>
      <c r="D28" s="54"/>
      <c r="E28" s="102"/>
      <c r="F28" s="103"/>
      <c r="G28" s="103"/>
      <c r="H28" s="94"/>
      <c r="I28" s="94"/>
      <c r="J28" s="94"/>
      <c r="K28" s="94"/>
    </row>
    <row r="29" spans="1:11" x14ac:dyDescent="0.3">
      <c r="A29" s="97"/>
      <c r="B29" s="40"/>
      <c r="C29" s="194" t="s">
        <v>76</v>
      </c>
      <c r="D29" s="54"/>
      <c r="E29" s="102"/>
      <c r="F29" s="103"/>
      <c r="G29" s="103"/>
      <c r="H29" s="94"/>
      <c r="I29" s="94"/>
      <c r="J29" s="94"/>
      <c r="K29" s="94"/>
    </row>
    <row r="30" spans="1:11" x14ac:dyDescent="0.3">
      <c r="A30" s="97"/>
      <c r="B30" s="40"/>
      <c r="C30" s="194" t="s">
        <v>77</v>
      </c>
      <c r="D30" s="54"/>
      <c r="E30" s="102"/>
      <c r="F30" s="103"/>
      <c r="G30" s="103"/>
      <c r="H30" s="94"/>
      <c r="I30" s="94"/>
      <c r="J30" s="94"/>
      <c r="K30" s="94"/>
    </row>
    <row r="31" spans="1:11" x14ac:dyDescent="0.3">
      <c r="A31" s="97"/>
      <c r="B31" s="40"/>
      <c r="C31" s="194" t="s">
        <v>78</v>
      </c>
      <c r="D31" s="54"/>
      <c r="E31" s="102"/>
      <c r="F31" s="103"/>
      <c r="G31" s="103"/>
      <c r="H31" s="94"/>
      <c r="I31" s="94"/>
      <c r="J31" s="94"/>
      <c r="K31" s="94"/>
    </row>
    <row r="32" spans="1:11" x14ac:dyDescent="0.3">
      <c r="A32" s="97"/>
      <c r="B32" s="40"/>
      <c r="C32" s="194" t="s">
        <v>105</v>
      </c>
      <c r="D32" s="54"/>
      <c r="E32" s="102"/>
      <c r="F32" s="103"/>
      <c r="G32" s="103"/>
      <c r="H32" s="94"/>
      <c r="I32" s="94"/>
      <c r="J32" s="94"/>
      <c r="K32" s="94"/>
    </row>
    <row r="33" spans="1:11" x14ac:dyDescent="0.3">
      <c r="A33" s="97"/>
      <c r="B33" s="40"/>
      <c r="C33" s="194" t="s">
        <v>79</v>
      </c>
      <c r="D33" s="54"/>
      <c r="E33" s="102"/>
      <c r="F33" s="103"/>
      <c r="G33" s="103"/>
      <c r="H33" s="94"/>
      <c r="I33" s="94"/>
      <c r="J33" s="94"/>
      <c r="K33" s="94"/>
    </row>
    <row r="34" spans="1:11" s="101" customFormat="1" ht="16.5" customHeight="1" x14ac:dyDescent="0.25">
      <c r="A34" s="99"/>
      <c r="B34" s="52"/>
      <c r="C34" s="53"/>
      <c r="D34" s="54"/>
      <c r="E34" s="54"/>
      <c r="F34" s="103"/>
      <c r="G34" s="140"/>
    </row>
    <row r="35" spans="1:11" s="94" customFormat="1" ht="16.5" customHeight="1" x14ac:dyDescent="0.3">
      <c r="A35" s="50"/>
      <c r="B35" s="51" t="s">
        <v>80</v>
      </c>
      <c r="C35" s="147" t="s">
        <v>35</v>
      </c>
      <c r="D35" s="98"/>
      <c r="E35" s="54"/>
      <c r="F35" s="103"/>
      <c r="G35" s="138"/>
    </row>
    <row r="36" spans="1:11" s="101" customFormat="1" ht="16.5" customHeight="1" x14ac:dyDescent="0.25">
      <c r="A36" s="130"/>
      <c r="B36" s="131"/>
      <c r="C36" s="194" t="s">
        <v>36</v>
      </c>
      <c r="D36" s="54" t="s">
        <v>33</v>
      </c>
      <c r="E36" s="54"/>
      <c r="F36" s="103"/>
      <c r="G36" s="138">
        <f t="shared" ref="G36:G39" si="0">E36*F36</f>
        <v>0</v>
      </c>
    </row>
    <row r="37" spans="1:11" s="101" customFormat="1" ht="16.5" customHeight="1" x14ac:dyDescent="0.25">
      <c r="A37" s="99"/>
      <c r="B37" s="52"/>
      <c r="C37" s="194" t="s">
        <v>37</v>
      </c>
      <c r="D37" s="54" t="s">
        <v>33</v>
      </c>
      <c r="E37" s="54"/>
      <c r="F37" s="103"/>
      <c r="G37" s="138">
        <f t="shared" si="0"/>
        <v>0</v>
      </c>
    </row>
    <row r="38" spans="1:11" s="101" customFormat="1" ht="16.2" customHeight="1" x14ac:dyDescent="0.25">
      <c r="A38" s="99"/>
      <c r="B38" s="52"/>
      <c r="C38" s="194" t="s">
        <v>38</v>
      </c>
      <c r="D38" s="54" t="s">
        <v>33</v>
      </c>
      <c r="E38" s="54"/>
      <c r="F38" s="103"/>
      <c r="G38" s="138">
        <f t="shared" si="0"/>
        <v>0</v>
      </c>
    </row>
    <row r="39" spans="1:11" s="101" customFormat="1" ht="16.5" customHeight="1" x14ac:dyDescent="0.25">
      <c r="A39" s="99"/>
      <c r="B39" s="52"/>
      <c r="C39" s="194" t="s">
        <v>39</v>
      </c>
      <c r="D39" s="54" t="s">
        <v>33</v>
      </c>
      <c r="E39" s="54"/>
      <c r="F39" s="103"/>
      <c r="G39" s="138">
        <f t="shared" si="0"/>
        <v>0</v>
      </c>
    </row>
    <row r="40" spans="1:11" s="101" customFormat="1" ht="16.5" customHeight="1" x14ac:dyDescent="0.25">
      <c r="A40" s="99"/>
      <c r="B40" s="52"/>
      <c r="C40" s="53"/>
      <c r="D40" s="54"/>
      <c r="E40" s="54"/>
      <c r="F40" s="103"/>
      <c r="G40" s="138"/>
    </row>
    <row r="41" spans="1:11" s="55" customFormat="1" ht="16.5" customHeight="1" x14ac:dyDescent="0.25">
      <c r="A41" s="84"/>
      <c r="B41" s="52"/>
      <c r="C41" s="149"/>
      <c r="D41" s="122"/>
      <c r="E41" s="122"/>
      <c r="F41" s="123"/>
      <c r="G41" s="139"/>
    </row>
    <row r="42" spans="1:11" s="101" customFormat="1" ht="16.5" customHeight="1" x14ac:dyDescent="0.25">
      <c r="A42" s="99"/>
      <c r="B42" s="51" t="s">
        <v>81</v>
      </c>
      <c r="C42" s="147" t="s">
        <v>40</v>
      </c>
      <c r="D42" s="61" t="s">
        <v>41</v>
      </c>
      <c r="E42" s="54"/>
      <c r="F42" s="100"/>
      <c r="G42" s="137">
        <f t="shared" ref="G42" si="1">E42*F42</f>
        <v>0</v>
      </c>
    </row>
    <row r="43" spans="1:11" s="101" customFormat="1" ht="16.5" customHeight="1" x14ac:dyDescent="0.25">
      <c r="A43" s="99"/>
      <c r="B43" s="51"/>
      <c r="C43" s="147"/>
      <c r="D43" s="61"/>
      <c r="E43" s="54"/>
      <c r="F43" s="100"/>
      <c r="G43" s="137"/>
    </row>
    <row r="44" spans="1:11" s="157" customFormat="1" ht="16.5" customHeight="1" x14ac:dyDescent="0.25">
      <c r="A44" s="156"/>
      <c r="B44" s="51" t="s">
        <v>111</v>
      </c>
      <c r="C44" s="147" t="s">
        <v>112</v>
      </c>
      <c r="D44" s="61" t="s">
        <v>41</v>
      </c>
      <c r="E44" s="54"/>
      <c r="F44" s="100"/>
      <c r="G44" s="137">
        <f t="shared" ref="G44" si="2">E44*F44</f>
        <v>0</v>
      </c>
    </row>
    <row r="45" spans="1:11" s="101" customFormat="1" ht="16.5" customHeight="1" x14ac:dyDescent="0.25">
      <c r="A45" s="99"/>
      <c r="B45" s="52"/>
      <c r="C45" s="53"/>
      <c r="D45" s="61"/>
      <c r="E45" s="54"/>
      <c r="F45" s="100"/>
      <c r="G45" s="135"/>
    </row>
    <row r="46" spans="1:11" s="101" customFormat="1" ht="16.5" customHeight="1" x14ac:dyDescent="0.25">
      <c r="A46" s="99"/>
      <c r="B46" s="52"/>
      <c r="C46" s="53"/>
      <c r="D46" s="54"/>
      <c r="E46" s="54"/>
      <c r="F46" s="100"/>
      <c r="G46" s="137"/>
    </row>
    <row r="47" spans="1:11" s="101" customFormat="1" ht="16.5" customHeight="1" x14ac:dyDescent="0.25">
      <c r="A47" s="99"/>
      <c r="B47" s="52"/>
      <c r="C47" s="53"/>
      <c r="D47" s="54"/>
      <c r="E47" s="119"/>
      <c r="F47" s="100"/>
      <c r="G47" s="137"/>
    </row>
    <row r="48" spans="1:11" s="157" customFormat="1" ht="16.5" customHeight="1" x14ac:dyDescent="0.25">
      <c r="A48" s="156"/>
      <c r="B48" s="104"/>
      <c r="C48" s="148"/>
      <c r="D48" s="54"/>
      <c r="E48" s="119"/>
      <c r="F48" s="100"/>
      <c r="G48" s="137"/>
    </row>
    <row r="49" spans="1:11" s="94" customFormat="1" ht="12" customHeight="1" x14ac:dyDescent="0.3">
      <c r="A49" s="50"/>
      <c r="B49" s="62"/>
      <c r="C49" s="47"/>
      <c r="D49" s="95"/>
      <c r="E49" s="105"/>
      <c r="F49" s="106"/>
      <c r="G49" s="134"/>
    </row>
    <row r="50" spans="1:11" s="94" customFormat="1" ht="16.5" customHeight="1" x14ac:dyDescent="0.3">
      <c r="A50" s="230" t="s">
        <v>43</v>
      </c>
      <c r="B50" s="231"/>
      <c r="C50" s="231"/>
      <c r="D50" s="231"/>
      <c r="E50" s="231"/>
      <c r="F50" s="232"/>
      <c r="G50" s="141">
        <f>SUM(G9:G49)</f>
        <v>0</v>
      </c>
    </row>
    <row r="51" spans="1:11" s="94" customFormat="1" ht="16.5" customHeight="1" x14ac:dyDescent="0.3">
      <c r="A51" s="50"/>
      <c r="B51" s="63"/>
      <c r="C51" s="64"/>
      <c r="D51" s="95"/>
      <c r="E51" s="95"/>
      <c r="F51" s="107"/>
      <c r="G51" s="142"/>
    </row>
    <row r="52" spans="1:11" s="94" customFormat="1" ht="16.5" customHeight="1" x14ac:dyDescent="0.3">
      <c r="A52" s="97"/>
      <c r="B52" s="51" t="s">
        <v>82</v>
      </c>
      <c r="C52" s="42" t="s">
        <v>44</v>
      </c>
      <c r="D52" s="95"/>
      <c r="E52" s="95"/>
      <c r="F52" s="107"/>
      <c r="G52" s="142"/>
    </row>
    <row r="53" spans="1:11" x14ac:dyDescent="0.3">
      <c r="A53" s="85"/>
      <c r="B53" s="58"/>
      <c r="C53" s="144" t="s">
        <v>45</v>
      </c>
      <c r="D53" s="145" t="s">
        <v>31</v>
      </c>
      <c r="E53" s="146"/>
      <c r="F53" s="66"/>
      <c r="G53" s="136">
        <f t="shared" ref="G53" si="3">+E53*F53</f>
        <v>0</v>
      </c>
      <c r="I53" s="67"/>
      <c r="K53" s="67"/>
    </row>
    <row r="54" spans="1:11" s="94" customFormat="1" ht="16.5" customHeight="1" x14ac:dyDescent="0.3">
      <c r="A54" s="230" t="s">
        <v>46</v>
      </c>
      <c r="B54" s="231"/>
      <c r="C54" s="231"/>
      <c r="D54" s="231"/>
      <c r="E54" s="231"/>
      <c r="F54" s="232"/>
      <c r="G54" s="141">
        <f>SUM(G51:G53)</f>
        <v>0</v>
      </c>
    </row>
    <row r="55" spans="1:11" s="94" customFormat="1" x14ac:dyDescent="0.3">
      <c r="A55" s="50"/>
      <c r="B55" s="63"/>
      <c r="C55" s="45"/>
      <c r="D55" s="95"/>
      <c r="E55" s="95"/>
      <c r="F55" s="107"/>
      <c r="G55" s="142"/>
    </row>
    <row r="56" spans="1:11" s="94" customFormat="1" x14ac:dyDescent="0.3">
      <c r="A56" s="97"/>
      <c r="B56" s="51" t="s">
        <v>83</v>
      </c>
      <c r="C56" s="42" t="s">
        <v>47</v>
      </c>
      <c r="D56" s="95"/>
      <c r="E56" s="95"/>
      <c r="F56" s="107"/>
      <c r="G56" s="142"/>
    </row>
    <row r="57" spans="1:11" s="94" customFormat="1" x14ac:dyDescent="0.3">
      <c r="A57" s="97"/>
      <c r="B57" s="51"/>
      <c r="C57" s="42"/>
      <c r="D57" s="95"/>
      <c r="E57" s="95"/>
      <c r="F57" s="107"/>
      <c r="G57" s="142"/>
    </row>
    <row r="58" spans="1:11" s="94" customFormat="1" x14ac:dyDescent="0.3">
      <c r="A58" s="97"/>
      <c r="B58" s="51" t="s">
        <v>84</v>
      </c>
      <c r="C58" s="42" t="s">
        <v>113</v>
      </c>
      <c r="D58" s="95"/>
      <c r="E58" s="95"/>
      <c r="F58" s="124"/>
      <c r="G58" s="142"/>
    </row>
    <row r="59" spans="1:11" s="109" customFormat="1" ht="17.25" customHeight="1" x14ac:dyDescent="0.3">
      <c r="A59" s="108"/>
      <c r="B59" s="56"/>
      <c r="C59" s="110" t="s">
        <v>48</v>
      </c>
      <c r="D59" s="65" t="s">
        <v>34</v>
      </c>
      <c r="E59" s="65"/>
      <c r="F59" s="124"/>
      <c r="G59" s="132">
        <f>F59*E59</f>
        <v>0</v>
      </c>
    </row>
    <row r="60" spans="1:11" s="166" customFormat="1" ht="17.25" customHeight="1" x14ac:dyDescent="0.3">
      <c r="A60" s="162"/>
      <c r="B60" s="163"/>
      <c r="C60" s="164" t="s">
        <v>85</v>
      </c>
      <c r="D60" s="65" t="s">
        <v>34</v>
      </c>
      <c r="E60" s="165"/>
      <c r="F60" s="124"/>
      <c r="G60" s="132"/>
    </row>
    <row r="61" spans="1:11" s="166" customFormat="1" ht="17.25" customHeight="1" x14ac:dyDescent="0.3">
      <c r="A61" s="162"/>
      <c r="B61" s="163"/>
      <c r="C61" s="164" t="s">
        <v>86</v>
      </c>
      <c r="D61" s="65" t="s">
        <v>34</v>
      </c>
      <c r="E61" s="165"/>
      <c r="F61" s="124"/>
      <c r="G61" s="132"/>
    </row>
    <row r="62" spans="1:11" s="166" customFormat="1" ht="17.25" customHeight="1" x14ac:dyDescent="0.3">
      <c r="A62" s="162"/>
      <c r="B62" s="163"/>
      <c r="C62" s="164"/>
      <c r="D62" s="65"/>
      <c r="E62" s="165"/>
      <c r="F62" s="124"/>
      <c r="G62" s="132"/>
    </row>
    <row r="63" spans="1:11" s="109" customFormat="1" ht="17.25" customHeight="1" x14ac:dyDescent="0.3">
      <c r="A63" s="108"/>
      <c r="B63" s="51" t="s">
        <v>87</v>
      </c>
      <c r="C63" s="42" t="s">
        <v>114</v>
      </c>
      <c r="D63" s="65"/>
      <c r="E63" s="65"/>
      <c r="F63" s="124"/>
      <c r="G63" s="132"/>
    </row>
    <row r="64" spans="1:11" s="109" customFormat="1" ht="17.25" customHeight="1" x14ac:dyDescent="0.3">
      <c r="A64" s="108"/>
      <c r="B64" s="51"/>
      <c r="C64" s="110" t="s">
        <v>60</v>
      </c>
      <c r="D64" s="65" t="s">
        <v>34</v>
      </c>
      <c r="E64" s="180"/>
      <c r="F64" s="124"/>
      <c r="G64" s="143">
        <f t="shared" ref="G64" si="4">E64*F64</f>
        <v>0</v>
      </c>
    </row>
    <row r="65" spans="1:7" s="109" customFormat="1" ht="17.25" customHeight="1" x14ac:dyDescent="0.3">
      <c r="A65" s="108"/>
      <c r="B65" s="51"/>
      <c r="C65" s="110"/>
      <c r="D65" s="65"/>
      <c r="E65" s="180"/>
      <c r="F65" s="124"/>
      <c r="G65" s="143"/>
    </row>
    <row r="66" spans="1:7" s="109" customFormat="1" ht="17.25" customHeight="1" x14ac:dyDescent="0.3">
      <c r="A66" s="108"/>
      <c r="B66" s="52"/>
      <c r="C66" s="110" t="s">
        <v>52</v>
      </c>
      <c r="D66" s="65"/>
      <c r="E66" s="65"/>
      <c r="F66" s="124"/>
      <c r="G66" s="143"/>
    </row>
    <row r="67" spans="1:7" s="183" customFormat="1" ht="17.25" customHeight="1" x14ac:dyDescent="0.3">
      <c r="A67" s="181"/>
      <c r="B67" s="182"/>
      <c r="C67" s="193" t="s">
        <v>49</v>
      </c>
      <c r="D67" s="65" t="s">
        <v>28</v>
      </c>
      <c r="E67" s="180"/>
      <c r="F67" s="124"/>
      <c r="G67" s="143">
        <f>E67*F67</f>
        <v>0</v>
      </c>
    </row>
    <row r="68" spans="1:7" s="183" customFormat="1" ht="17.25" customHeight="1" x14ac:dyDescent="0.3">
      <c r="A68" s="181"/>
      <c r="B68" s="182"/>
      <c r="C68" s="193" t="s">
        <v>50</v>
      </c>
      <c r="D68" s="65" t="s">
        <v>51</v>
      </c>
      <c r="E68" s="118"/>
      <c r="F68" s="124"/>
      <c r="G68" s="143">
        <f>E68*F68</f>
        <v>0</v>
      </c>
    </row>
    <row r="69" spans="1:7" s="183" customFormat="1" ht="17.25" customHeight="1" x14ac:dyDescent="0.3">
      <c r="A69" s="181"/>
      <c r="B69" s="184"/>
      <c r="C69" s="193" t="s">
        <v>53</v>
      </c>
      <c r="D69" s="65" t="s">
        <v>34</v>
      </c>
      <c r="E69" s="180"/>
      <c r="F69" s="126"/>
      <c r="G69" s="125">
        <f>F69*E69</f>
        <v>0</v>
      </c>
    </row>
    <row r="70" spans="1:7" s="183" customFormat="1" ht="17.25" customHeight="1" x14ac:dyDescent="0.3">
      <c r="A70" s="181"/>
      <c r="B70" s="184"/>
      <c r="C70" s="193"/>
      <c r="D70" s="65"/>
      <c r="E70" s="180"/>
      <c r="F70" s="126"/>
      <c r="G70" s="125"/>
    </row>
    <row r="71" spans="1:7" s="109" customFormat="1" ht="17.25" customHeight="1" x14ac:dyDescent="0.3">
      <c r="A71" s="108"/>
      <c r="B71" s="52"/>
      <c r="C71" s="164" t="s">
        <v>62</v>
      </c>
      <c r="D71" s="175"/>
      <c r="E71" s="165"/>
      <c r="F71" s="100"/>
      <c r="G71" s="137"/>
    </row>
    <row r="72" spans="1:7" s="109" customFormat="1" ht="18" customHeight="1" x14ac:dyDescent="0.3">
      <c r="A72" s="108"/>
      <c r="B72" s="127"/>
      <c r="C72" s="174" t="s">
        <v>49</v>
      </c>
      <c r="D72" s="175" t="s">
        <v>28</v>
      </c>
      <c r="E72" s="176"/>
      <c r="F72" s="100"/>
      <c r="G72" s="137">
        <f>E72*F72</f>
        <v>0</v>
      </c>
    </row>
    <row r="73" spans="1:7" s="109" customFormat="1" ht="18" customHeight="1" x14ac:dyDescent="0.3">
      <c r="A73" s="108"/>
      <c r="B73" s="56"/>
      <c r="C73" s="174" t="s">
        <v>50</v>
      </c>
      <c r="D73" s="175" t="s">
        <v>51</v>
      </c>
      <c r="E73" s="177"/>
      <c r="F73" s="100"/>
      <c r="G73" s="137">
        <f>E73*F73</f>
        <v>0</v>
      </c>
    </row>
    <row r="74" spans="1:7" s="109" customFormat="1" ht="18" customHeight="1" x14ac:dyDescent="0.3">
      <c r="A74" s="108"/>
      <c r="B74" s="127"/>
      <c r="C74" s="174" t="s">
        <v>106</v>
      </c>
      <c r="D74" s="175" t="s">
        <v>34</v>
      </c>
      <c r="E74" s="176"/>
      <c r="F74" s="100"/>
      <c r="G74" s="137">
        <f>E74*F74</f>
        <v>0</v>
      </c>
    </row>
    <row r="75" spans="1:7" s="109" customFormat="1" ht="18" customHeight="1" x14ac:dyDescent="0.3">
      <c r="A75" s="121"/>
      <c r="B75" s="52"/>
      <c r="C75" s="178" t="s">
        <v>54</v>
      </c>
      <c r="D75" s="173" t="s">
        <v>28</v>
      </c>
      <c r="E75" s="173"/>
      <c r="F75" s="100"/>
      <c r="G75" s="137">
        <f>E75*F75</f>
        <v>0</v>
      </c>
    </row>
    <row r="76" spans="1:7" s="109" customFormat="1" ht="18" customHeight="1" x14ac:dyDescent="0.3">
      <c r="A76" s="121"/>
      <c r="B76" s="52"/>
      <c r="C76" s="178" t="s">
        <v>55</v>
      </c>
      <c r="D76" s="173" t="s">
        <v>28</v>
      </c>
      <c r="E76" s="173"/>
      <c r="F76" s="100"/>
      <c r="G76" s="137">
        <f>E76*F76</f>
        <v>0</v>
      </c>
    </row>
    <row r="77" spans="1:7" s="109" customFormat="1" ht="18" customHeight="1" x14ac:dyDescent="0.3">
      <c r="A77" s="50"/>
      <c r="B77" s="52"/>
      <c r="C77" s="43"/>
      <c r="D77" s="95"/>
      <c r="E77" s="111"/>
      <c r="F77" s="100"/>
      <c r="G77" s="137"/>
    </row>
    <row r="78" spans="1:7" s="94" customFormat="1" ht="15.6" customHeight="1" x14ac:dyDescent="0.3">
      <c r="A78" s="50"/>
      <c r="B78" s="120"/>
      <c r="C78" s="164" t="s">
        <v>88</v>
      </c>
      <c r="D78" s="197" t="s">
        <v>41</v>
      </c>
      <c r="E78" s="190"/>
      <c r="F78" s="191"/>
      <c r="G78" s="192"/>
    </row>
    <row r="79" spans="1:7" s="171" customFormat="1" ht="14.4" customHeight="1" x14ac:dyDescent="0.3">
      <c r="A79" s="167"/>
      <c r="B79" s="168"/>
      <c r="C79" s="169"/>
      <c r="D79" s="165"/>
      <c r="E79" s="170"/>
      <c r="F79" s="100"/>
      <c r="G79" s="172"/>
    </row>
    <row r="80" spans="1:7" s="94" customFormat="1" ht="14.4" customHeight="1" x14ac:dyDescent="0.3">
      <c r="A80" s="50"/>
      <c r="B80" s="120"/>
      <c r="C80" s="195" t="s">
        <v>89</v>
      </c>
      <c r="D80" s="65" t="s">
        <v>33</v>
      </c>
      <c r="E80" s="57"/>
      <c r="F80" s="100"/>
      <c r="G80" s="159"/>
    </row>
    <row r="81" spans="1:7" s="94" customFormat="1" ht="14.4" customHeight="1" x14ac:dyDescent="0.3">
      <c r="A81" s="50"/>
      <c r="B81" s="120"/>
      <c r="C81" s="158"/>
      <c r="D81" s="65"/>
      <c r="E81" s="57"/>
      <c r="F81" s="100"/>
      <c r="G81" s="159"/>
    </row>
    <row r="82" spans="1:7" s="94" customFormat="1" ht="15" customHeight="1" x14ac:dyDescent="0.3">
      <c r="A82" s="121"/>
      <c r="B82" s="51" t="s">
        <v>90</v>
      </c>
      <c r="C82" s="42" t="s">
        <v>59</v>
      </c>
      <c r="D82" s="98"/>
      <c r="E82" s="98"/>
      <c r="F82" s="128"/>
      <c r="G82" s="137"/>
    </row>
    <row r="83" spans="1:7" s="94" customFormat="1" ht="15" customHeight="1" x14ac:dyDescent="0.3">
      <c r="A83" s="121"/>
      <c r="B83" s="51"/>
      <c r="C83" s="42"/>
      <c r="D83" s="98"/>
      <c r="E83" s="98"/>
      <c r="F83" s="128"/>
      <c r="G83" s="137"/>
    </row>
    <row r="84" spans="1:7" s="94" customFormat="1" ht="15" customHeight="1" x14ac:dyDescent="0.3">
      <c r="A84" s="121"/>
      <c r="B84" s="52"/>
      <c r="C84" s="46" t="s">
        <v>91</v>
      </c>
      <c r="D84" s="98" t="s">
        <v>41</v>
      </c>
      <c r="E84" s="98"/>
      <c r="F84" s="128"/>
      <c r="G84" s="138">
        <f>E84*F84</f>
        <v>0</v>
      </c>
    </row>
    <row r="85" spans="1:7" s="94" customFormat="1" ht="15" customHeight="1" x14ac:dyDescent="0.3">
      <c r="A85" s="121"/>
      <c r="B85" s="52"/>
      <c r="C85" s="46"/>
      <c r="D85" s="98"/>
      <c r="E85" s="98"/>
      <c r="F85" s="128"/>
      <c r="G85" s="138"/>
    </row>
    <row r="86" spans="1:7" s="94" customFormat="1" ht="32.4" customHeight="1" x14ac:dyDescent="0.3">
      <c r="A86" s="121"/>
      <c r="B86" s="52"/>
      <c r="C86" s="150" t="s">
        <v>107</v>
      </c>
      <c r="D86" s="98" t="s">
        <v>41</v>
      </c>
      <c r="E86" s="98"/>
      <c r="F86" s="103"/>
      <c r="G86" s="137"/>
    </row>
    <row r="88" spans="1:7" s="94" customFormat="1" ht="16.5" customHeight="1" x14ac:dyDescent="0.3">
      <c r="A88" s="230" t="s">
        <v>56</v>
      </c>
      <c r="B88" s="231"/>
      <c r="C88" s="231"/>
      <c r="D88" s="231"/>
      <c r="E88" s="231"/>
      <c r="F88" s="232"/>
      <c r="G88" s="141">
        <f>SUM(G55:G87)</f>
        <v>0</v>
      </c>
    </row>
    <row r="89" spans="1:7" s="94" customFormat="1" x14ac:dyDescent="0.3">
      <c r="A89" s="97"/>
      <c r="B89" s="51" t="s">
        <v>92</v>
      </c>
      <c r="C89" s="45" t="s">
        <v>93</v>
      </c>
      <c r="D89" s="111"/>
      <c r="E89" s="111"/>
      <c r="F89" s="112"/>
      <c r="G89" s="134"/>
    </row>
    <row r="90" spans="1:7" s="94" customFormat="1" x14ac:dyDescent="0.3">
      <c r="A90" s="50"/>
      <c r="B90" s="51"/>
      <c r="C90" s="45"/>
      <c r="D90" s="111"/>
      <c r="E90" s="111"/>
      <c r="F90" s="96"/>
      <c r="G90" s="134"/>
    </row>
    <row r="91" spans="1:7" s="94" customFormat="1" x14ac:dyDescent="0.3">
      <c r="A91" s="121"/>
      <c r="B91" s="104"/>
      <c r="C91" s="46" t="s">
        <v>94</v>
      </c>
      <c r="D91" s="129" t="s">
        <v>51</v>
      </c>
      <c r="E91" s="129"/>
      <c r="F91" s="96"/>
      <c r="G91" s="138"/>
    </row>
    <row r="92" spans="1:7" s="94" customFormat="1" x14ac:dyDescent="0.3">
      <c r="A92" s="167"/>
      <c r="B92" s="179"/>
      <c r="C92" s="186"/>
      <c r="D92" s="187"/>
      <c r="E92" s="188"/>
      <c r="F92" s="189"/>
      <c r="G92" s="185"/>
    </row>
    <row r="93" spans="1:7" s="94" customFormat="1" x14ac:dyDescent="0.3">
      <c r="A93" s="167"/>
      <c r="B93" s="179"/>
      <c r="C93" s="46" t="s">
        <v>95</v>
      </c>
      <c r="D93" s="129" t="s">
        <v>51</v>
      </c>
      <c r="E93" s="188"/>
      <c r="F93" s="189"/>
      <c r="G93" s="185"/>
    </row>
    <row r="94" spans="1:7" s="94" customFormat="1" x14ac:dyDescent="0.3">
      <c r="A94" s="167"/>
      <c r="B94" s="179"/>
      <c r="C94" s="186"/>
      <c r="D94" s="187"/>
      <c r="E94" s="188"/>
      <c r="F94" s="189"/>
      <c r="G94" s="185"/>
    </row>
    <row r="95" spans="1:7" s="94" customFormat="1" x14ac:dyDescent="0.3">
      <c r="A95" s="167"/>
      <c r="B95" s="179"/>
      <c r="C95" s="46" t="s">
        <v>96</v>
      </c>
      <c r="D95" s="129" t="s">
        <v>51</v>
      </c>
      <c r="E95" s="188"/>
      <c r="F95" s="189"/>
      <c r="G95" s="185"/>
    </row>
    <row r="96" spans="1:7" s="94" customFormat="1" x14ac:dyDescent="0.3">
      <c r="A96" s="167"/>
      <c r="B96" s="179"/>
      <c r="C96" s="46"/>
      <c r="D96" s="187"/>
      <c r="E96" s="188"/>
      <c r="F96" s="189"/>
      <c r="G96" s="185"/>
    </row>
    <row r="97" spans="1:7" s="94" customFormat="1" x14ac:dyDescent="0.3">
      <c r="A97" s="50"/>
      <c r="B97" s="104"/>
      <c r="C97" s="160" t="s">
        <v>103</v>
      </c>
      <c r="D97" s="161" t="s">
        <v>33</v>
      </c>
      <c r="E97" s="102"/>
      <c r="F97" s="96"/>
      <c r="G97" s="103"/>
    </row>
    <row r="98" spans="1:7" s="94" customFormat="1" x14ac:dyDescent="0.3">
      <c r="A98" s="50"/>
      <c r="B98" s="104"/>
      <c r="C98" s="160"/>
      <c r="D98" s="161"/>
      <c r="E98" s="102"/>
      <c r="F98" s="196"/>
      <c r="G98" s="103"/>
    </row>
    <row r="99" spans="1:7" s="94" customFormat="1" x14ac:dyDescent="0.3">
      <c r="A99" s="97"/>
      <c r="B99" s="51" t="s">
        <v>97</v>
      </c>
      <c r="C99" s="45" t="s">
        <v>98</v>
      </c>
      <c r="D99" s="111"/>
      <c r="E99" s="111"/>
      <c r="F99" s="112"/>
      <c r="G99" s="134"/>
    </row>
    <row r="100" spans="1:7" s="94" customFormat="1" x14ac:dyDescent="0.3">
      <c r="A100" s="50"/>
      <c r="B100" s="51"/>
      <c r="C100" s="151"/>
      <c r="D100" s="129"/>
      <c r="E100" s="129"/>
      <c r="F100" s="96"/>
      <c r="G100" s="138"/>
    </row>
    <row r="101" spans="1:7" s="94" customFormat="1" x14ac:dyDescent="0.3">
      <c r="A101" s="121"/>
      <c r="B101" s="120"/>
      <c r="C101" s="44" t="s">
        <v>102</v>
      </c>
      <c r="D101" s="98"/>
      <c r="E101" s="98"/>
      <c r="F101" s="96"/>
      <c r="G101" s="138"/>
    </row>
    <row r="102" spans="1:7" s="94" customFormat="1" x14ac:dyDescent="0.3">
      <c r="A102" s="50"/>
      <c r="B102" s="51"/>
      <c r="C102" s="44" t="s">
        <v>101</v>
      </c>
      <c r="D102" s="98" t="s">
        <v>23</v>
      </c>
      <c r="E102" s="98"/>
      <c r="F102" s="96"/>
      <c r="G102" s="138">
        <f t="shared" ref="G102" si="5">E102*F102</f>
        <v>0</v>
      </c>
    </row>
    <row r="103" spans="1:7" s="94" customFormat="1" x14ac:dyDescent="0.3">
      <c r="A103" s="50"/>
      <c r="B103" s="51"/>
      <c r="C103" s="44"/>
      <c r="D103" s="98"/>
      <c r="E103" s="98"/>
      <c r="F103" s="96"/>
      <c r="G103" s="138"/>
    </row>
    <row r="104" spans="1:7" s="94" customFormat="1" x14ac:dyDescent="0.3">
      <c r="A104" s="50"/>
      <c r="B104" s="51"/>
      <c r="C104" s="44" t="s">
        <v>100</v>
      </c>
      <c r="D104" s="98" t="s">
        <v>42</v>
      </c>
      <c r="E104" s="98"/>
      <c r="F104" s="96"/>
      <c r="G104" s="138">
        <f>F104*E104</f>
        <v>0</v>
      </c>
    </row>
    <row r="105" spans="1:7" s="94" customFormat="1" x14ac:dyDescent="0.3">
      <c r="A105" s="50"/>
      <c r="B105" s="51"/>
      <c r="C105" s="44"/>
      <c r="D105" s="98"/>
      <c r="E105" s="98"/>
      <c r="F105" s="96"/>
      <c r="G105" s="138"/>
    </row>
    <row r="106" spans="1:7" s="94" customFormat="1" x14ac:dyDescent="0.3">
      <c r="A106" s="50"/>
      <c r="B106" s="58"/>
      <c r="C106" s="44"/>
      <c r="D106" s="111"/>
      <c r="E106" s="111"/>
      <c r="F106" s="96"/>
      <c r="G106" s="134"/>
    </row>
    <row r="107" spans="1:7" s="94" customFormat="1" ht="16.5" customHeight="1" x14ac:dyDescent="0.3">
      <c r="A107" s="230" t="s">
        <v>57</v>
      </c>
      <c r="B107" s="231"/>
      <c r="C107" s="231"/>
      <c r="D107" s="231"/>
      <c r="E107" s="231"/>
      <c r="F107" s="232"/>
      <c r="G107" s="141">
        <f>SUM(G89:G106)</f>
        <v>0</v>
      </c>
    </row>
    <row r="108" spans="1:7" ht="16.5" customHeight="1" x14ac:dyDescent="0.3">
      <c r="A108" s="223"/>
      <c r="B108" s="224"/>
      <c r="C108" s="224"/>
      <c r="D108" s="224"/>
      <c r="E108" s="224"/>
      <c r="F108" s="224"/>
      <c r="G108" s="225"/>
    </row>
    <row r="109" spans="1:7" s="94" customFormat="1" x14ac:dyDescent="0.3">
      <c r="A109" s="113"/>
      <c r="B109" s="227" t="s">
        <v>99</v>
      </c>
      <c r="C109" s="228"/>
      <c r="D109" s="228"/>
      <c r="E109" s="228"/>
      <c r="F109" s="229"/>
      <c r="G109" s="114">
        <f>SUM(G107+G88+G54+G50)</f>
        <v>0</v>
      </c>
    </row>
    <row r="110" spans="1:7" s="94" customFormat="1" ht="9" customHeight="1" x14ac:dyDescent="0.3">
      <c r="A110" s="115"/>
      <c r="B110" s="59"/>
      <c r="C110" s="59"/>
      <c r="D110" s="116"/>
      <c r="E110" s="116"/>
      <c r="F110" s="117"/>
      <c r="G110" s="117"/>
    </row>
    <row r="111" spans="1:7" ht="16.5" customHeight="1" x14ac:dyDescent="0.3">
      <c r="A111" s="223"/>
      <c r="B111" s="224"/>
      <c r="C111" s="224"/>
      <c r="D111" s="224"/>
      <c r="E111" s="224"/>
      <c r="F111" s="224"/>
      <c r="G111" s="225"/>
    </row>
    <row r="112" spans="1:7" ht="34.5" customHeight="1" thickBot="1" x14ac:dyDescent="0.35">
      <c r="A112" s="220" t="s">
        <v>58</v>
      </c>
      <c r="B112" s="221"/>
      <c r="C112" s="221"/>
      <c r="D112" s="221"/>
      <c r="E112" s="221"/>
      <c r="F112" s="222"/>
      <c r="G112" s="93">
        <f>G109</f>
        <v>0</v>
      </c>
    </row>
    <row r="113" spans="1:7" ht="15.75" customHeight="1" x14ac:dyDescent="0.3">
      <c r="A113" s="226"/>
      <c r="B113" s="226"/>
      <c r="C113" s="226"/>
      <c r="D113" s="226"/>
      <c r="E113" s="226"/>
      <c r="F113" s="226"/>
      <c r="G113" s="226"/>
    </row>
    <row r="114" spans="1:7" ht="30.6" customHeight="1" thickBot="1" x14ac:dyDescent="0.35">
      <c r="A114" s="220" t="s">
        <v>121</v>
      </c>
      <c r="B114" s="221"/>
      <c r="C114" s="221"/>
      <c r="D114" s="221"/>
      <c r="E114" s="221"/>
      <c r="F114" s="222"/>
      <c r="G114" s="93">
        <f>G112*0.2</f>
        <v>0</v>
      </c>
    </row>
    <row r="115" spans="1:7" ht="15.75" customHeight="1" x14ac:dyDescent="0.3">
      <c r="A115" s="198"/>
      <c r="B115" s="198"/>
      <c r="C115" s="198"/>
      <c r="D115" s="198"/>
      <c r="E115" s="198"/>
      <c r="F115" s="198"/>
      <c r="G115" s="198"/>
    </row>
    <row r="116" spans="1:7" ht="32.4" customHeight="1" thickBot="1" x14ac:dyDescent="0.35">
      <c r="A116" s="220" t="s">
        <v>120</v>
      </c>
      <c r="B116" s="221"/>
      <c r="C116" s="221"/>
      <c r="D116" s="221"/>
      <c r="E116" s="221"/>
      <c r="F116" s="222"/>
      <c r="G116" s="93">
        <f>G112+G114</f>
        <v>0</v>
      </c>
    </row>
    <row r="117" spans="1:7" ht="15.75" customHeight="1" x14ac:dyDescent="0.3">
      <c r="A117" s="198"/>
      <c r="B117" s="198"/>
      <c r="C117" s="198"/>
      <c r="D117" s="198"/>
      <c r="E117" s="198"/>
      <c r="F117" s="198"/>
      <c r="G117" s="198"/>
    </row>
    <row r="118" spans="1:7" ht="15.75" customHeight="1" x14ac:dyDescent="0.3">
      <c r="A118" s="198"/>
      <c r="B118" s="198"/>
      <c r="C118" s="198"/>
      <c r="D118" s="198"/>
      <c r="E118" s="198"/>
      <c r="F118" s="198"/>
      <c r="G118" s="198"/>
    </row>
    <row r="119" spans="1:7" x14ac:dyDescent="0.3">
      <c r="A119" s="50"/>
      <c r="B119" s="48"/>
      <c r="C119" s="48"/>
      <c r="D119" s="48"/>
      <c r="E119" s="48"/>
      <c r="F119" s="48"/>
      <c r="G119" s="48"/>
    </row>
  </sheetData>
  <sheetProtection selectLockedCells="1"/>
  <mergeCells count="15">
    <mergeCell ref="A54:F54"/>
    <mergeCell ref="A88:F88"/>
    <mergeCell ref="A107:F107"/>
    <mergeCell ref="A1:B2"/>
    <mergeCell ref="F1:G1"/>
    <mergeCell ref="A6:G6"/>
    <mergeCell ref="A8:G8"/>
    <mergeCell ref="A50:F50"/>
    <mergeCell ref="A114:F114"/>
    <mergeCell ref="A116:F116"/>
    <mergeCell ref="A108:G108"/>
    <mergeCell ref="A113:G113"/>
    <mergeCell ref="A112:F112"/>
    <mergeCell ref="A111:G111"/>
    <mergeCell ref="B109:F109"/>
  </mergeCells>
  <phoneticPr fontId="42" type="noConversion"/>
  <printOptions horizontalCentered="1" verticalCentered="1"/>
  <pageMargins left="1" right="1" top="1" bottom="1" header="0.5" footer="0.5"/>
  <pageSetup paperSize="9" scale="63" fitToHeight="0" orientation="portrait" r:id="rId1"/>
  <headerFooter alignWithMargins="0">
    <oddHeader>&amp;LT-TD-20010-1C&amp;CBORDEREAU TRAVAUX GOE / SOE / VRD / COUVERTURE&amp;RSITE MO-M DE LENS G COURBET</oddHeader>
    <oddFooter xml:space="preserve">&amp;L&amp;"Arial,Normal"&amp;8&amp;G&amp;R&amp;"Arial,Normal"&amp;8Page&amp;"Arial,Gras" &amp;P&amp;"Arial,Normal"/&amp;N </oddFooter>
  </headerFooter>
  <rowBreaks count="1" manualBreakCount="1">
    <brk id="50" max="5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s D A A B Q S w M E F A A C A A g A h 4 q X U J o 5 Y H + r A A A A + g A A A B I A H A B D b 2 5 m a W c v U G F j a 2 F n Z S 5 4 b W w g o h g A K K A U A A A A A A A A A A A A A A A A A A A A A A A A A A A A h Y / P C o J A G M R f R f b u t 3 / E S P l c D 0 G n h C i I r o u t u q R r 6 J q + W 4 c e q V c o K K N b t 5 l h f j D z u N 0 x n Z r a u + q u N 6 1 N C A d G P G 3 z 9 m R s m Z D B F f 6 S p B K 3 K j + r U n u v s u 3 j q T c J q Z y 7 x J S O 4 w h j A G 1 X U s E Y p 8 d s s 8 8 r 3 S j f 2 N 4 p m 2 v y p U 7 / K S L x 8 B 4 j B Y Q R h D w I Q T C O d I 4 x M 3 b W H E I I R L Q A h v Q n x t V Q u 6 H T s u j 8 9 Q 7 p b J F + f s g n U E s D B B Q A A g A I A I e K l 1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H i p d Q K I p H u A 4 A A A A R A A A A E w A c A E Z v c m 1 1 b G F z L 1 N l Y 3 R p b 2 4 x L m 0 g o h g A K K A U A A A A A A A A A A A A A A A A A A A A A A A A A A A A K 0 5 N L s n M z 1 M I h t C G 1 g B Q S w E C L Q A U A A I A C A C H i p d Q m j l g f 6 s A A A D 6 A A A A E g A A A A A A A A A A A A A A A A A A A A A A Q 2 9 u Z m l n L 1 B h Y 2 t h Z 2 U u e G 1 s U E s B A i 0 A F A A C A A g A h 4 q X U A / K 6 a u k A A A A 6 Q A A A B M A A A A A A A A A A A A A A A A A 9 w A A A F t D b 2 5 0 Z W 5 0 X 1 R 5 c G V z X S 5 4 b W x Q S w E C L Q A U A A I A C A C H i p d Q K I p H u A 4 A A A A R A A A A E w A A A A A A A A A A A A A A A A D o A Q A A R m 9 y b X V s Y X M v U 2 V j d G l v b j E u b V B L B Q Y A A A A A A w A D A M I A A A B D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n r Q M v 2 Y Z i U y Q Y G f 9 z F Y J g g A A A A A C A A A A A A A D Z g A A w A A A A B A A A A A Y R 0 j o x L w / K O u G y w O Z t W 5 O A A A A A A S A A A C g A A A A E A A A A I e Q A y p 9 8 1 j J a 6 W F a F U g o X V Q A A A A h S A i m z r o i H D w X b 2 r 0 G p i E P 0 u A n k e 3 3 p x 4 e v O o t c U R S D K X 7 2 Q U J + E P r Y y 3 7 y 7 r u s Q u 2 7 / d h F n l i o q y H W g S f 4 e F l / 6 I 8 D A q P I Z 0 e R P Q k H y O d 4 U A A A A c z p D Y O z J t z C d M q n v q b G X c 0 N R k 2 U = < / D a t a M a s h u p > 
</file>

<file path=customXml/itemProps1.xml><?xml version="1.0" encoding="utf-8"?>
<ds:datastoreItem xmlns:ds="http://schemas.openxmlformats.org/officeDocument/2006/customXml" ds:itemID="{39E8C165-7657-440E-96FE-D877A7FBEA8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14</vt:i4>
      </vt:variant>
    </vt:vector>
  </HeadingPairs>
  <TitlesOfParts>
    <vt:vector size="17" baseType="lpstr">
      <vt:lpstr>Feuille de garde</vt:lpstr>
      <vt:lpstr>DPGF</vt:lpstr>
      <vt:lpstr>BdP Lot 1 GOE - CM</vt:lpstr>
      <vt:lpstr>'BdP Lot 1 GOE - CM'!Impression_des_titres</vt:lpstr>
      <vt:lpstr>'BdP Lot 1 GOE - CM'!réf_Client1</vt:lpstr>
      <vt:lpstr>réf_Client1</vt:lpstr>
      <vt:lpstr>réf_Client2</vt:lpstr>
      <vt:lpstr>réf_Client3</vt:lpstr>
      <vt:lpstr>'BdP Lot 1 GOE - CM'!réf_Titre1</vt:lpstr>
      <vt:lpstr>réf_Titre1</vt:lpstr>
      <vt:lpstr>'BdP Lot 1 GOE - CM'!réf_Titre2</vt:lpstr>
      <vt:lpstr>réf_Titre2</vt:lpstr>
      <vt:lpstr>'BdP Lot 1 GOE - CM'!réf_Titre3</vt:lpstr>
      <vt:lpstr>réf_Titre3</vt:lpstr>
      <vt:lpstr>'BdP Lot 1 GOE - CM'!Zone_d_impression</vt:lpstr>
      <vt:lpstr>DPGF!Zone_d_impression</vt:lpstr>
      <vt:lpstr>'Feuille de garde'!Zone_d_impression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jamel mohamed</dc:creator>
  <cp:keywords/>
  <dc:description/>
  <cp:lastModifiedBy>Rufas Jean</cp:lastModifiedBy>
  <cp:revision/>
  <dcterms:created xsi:type="dcterms:W3CDTF">2019-07-17T05:48:05Z</dcterms:created>
  <dcterms:modified xsi:type="dcterms:W3CDTF">2025-06-30T17:01:14Z</dcterms:modified>
  <cp:category/>
  <cp:contentStatus/>
</cp:coreProperties>
</file>